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atoccaceliblasi\Desktop\Bando GEAR UP ULTIMA VERSIONE\Bando def\"/>
    </mc:Choice>
  </mc:AlternateContent>
  <xr:revisionPtr revIDLastSave="0" documentId="13_ncr:1_{C114C56D-A7B9-4118-96F0-53F3366CA7AA}" xr6:coauthVersionLast="36" xr6:coauthVersionMax="47" xr10:uidLastSave="{00000000-0000-0000-0000-000000000000}"/>
  <bookViews>
    <workbookView xWindow="-120" yWindow="-120" windowWidth="19440" windowHeight="15000" firstSheet="1" activeTab="1" xr2:uid="{00000000-000D-0000-FFFF-FFFF00000000}"/>
  </bookViews>
  <sheets>
    <sheet name="ALL_ D2_ Budget riepilogativo" sheetId="5" r:id="rId1"/>
    <sheet name="Verifica Massimali" sheetId="3" r:id="rId2"/>
  </sheets>
  <definedNames>
    <definedName name="_Hlk178783404">'Verifica Massimali'!#REF!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3" l="1"/>
  <c r="B23" i="3" s="1"/>
  <c r="B21" i="3"/>
  <c r="B20" i="3"/>
  <c r="C23" i="3"/>
  <c r="C22" i="3"/>
  <c r="E24" i="5"/>
  <c r="E40" i="5"/>
  <c r="E39" i="5"/>
  <c r="E38" i="5"/>
  <c r="E37" i="5"/>
  <c r="E36" i="5"/>
  <c r="E35" i="5"/>
  <c r="E34" i="5"/>
  <c r="E33" i="5"/>
  <c r="E32" i="5"/>
  <c r="E28" i="5"/>
  <c r="E27" i="5"/>
  <c r="E23" i="5"/>
  <c r="E22" i="5"/>
  <c r="E21" i="5"/>
  <c r="E15" i="5"/>
  <c r="E16" i="5"/>
  <c r="E14" i="5"/>
  <c r="E41" i="5"/>
  <c r="E29" i="5"/>
  <c r="E18" i="5"/>
  <c r="E43" i="5" l="1"/>
  <c r="C21" i="3" s="1"/>
  <c r="C20" i="3"/>
  <c r="E45" i="5"/>
  <c r="E47" i="5"/>
</calcChain>
</file>

<file path=xl/sharedStrings.xml><?xml version="1.0" encoding="utf-8"?>
<sst xmlns="http://schemas.openxmlformats.org/spreadsheetml/2006/main" count="82" uniqueCount="66">
  <si>
    <t>AVVISO PUBBLICO PER PROGETTI DI EDUCAZIONE ALLA CITTADINANZA GLOBALE - PROGETTO GEAR UP - PROGRAMMA DEAR EU - NDICI CHALLENGE/2023/448-378</t>
  </si>
  <si>
    <t xml:space="preserve">ALLEGATO D Budget del PROGETTO </t>
  </si>
  <si>
    <t>PROGETTO:________________________________________________________________________</t>
  </si>
  <si>
    <t>Acronimo Progetto: ________________________________________________________________</t>
  </si>
  <si>
    <t>Beneficiario: ____________________________________</t>
  </si>
  <si>
    <t>Tipologia di spesa</t>
  </si>
  <si>
    <t>Tutte le Annualità</t>
  </si>
  <si>
    <t>Unità</t>
  </si>
  <si>
    <t>n°  unità</t>
  </si>
  <si>
    <t>Costo Unitario (in EURO)</t>
  </si>
  <si>
    <t>Costo totale (in EURO)</t>
  </si>
  <si>
    <t>1. Risorse Umane</t>
  </si>
  <si>
    <t xml:space="preserve"> 1.1 es. Coordinatore</t>
  </si>
  <si>
    <t>Per mese (valore medio)</t>
  </si>
  <si>
    <t>1.2 es. Project Manager</t>
  </si>
  <si>
    <t>1.3 Es. Personale Amministrativo/ di supporto</t>
  </si>
  <si>
    <t>1.4 _________________</t>
  </si>
  <si>
    <t>Per mese</t>
  </si>
  <si>
    <t>Subtotale 1. Risorse Umane</t>
  </si>
  <si>
    <t>2. Viaggi e permanenza</t>
  </si>
  <si>
    <t xml:space="preserve">2.1 Viaggi </t>
  </si>
  <si>
    <t>Per viaggi(valore medio)</t>
  </si>
  <si>
    <t>2.2 Trasporti locali (più di 50 km)</t>
  </si>
  <si>
    <t>Per viaggio  (valore medio)</t>
  </si>
  <si>
    <t>2.3 Spese di missione (vitto ed alloggio)</t>
  </si>
  <si>
    <t>A corpo</t>
  </si>
  <si>
    <t>Subtotale 2. Viaggi e permanenza</t>
  </si>
  <si>
    <t>3. Ufficio/Costi per il progetto</t>
  </si>
  <si>
    <t>3.1 Affitto dell'ufficio</t>
  </si>
  <si>
    <t>3.2 Altri servizi (tel/fax, elettricità/riscaldamento, manutenzione</t>
  </si>
  <si>
    <t>Subtotale 3. ufficio/Costi del progetto</t>
  </si>
  <si>
    <t xml:space="preserve">4. Altri costi, servizi </t>
  </si>
  <si>
    <t>4.1 Spese per servizi esternalizzati (progettazione attività, realizzazione attività, collaudo, consulenze per la realizzazione del progetto, assistenza tecnica per l’avvio dell’iniziativa ecc...)
Attività  n. ____ Descrizione ____________________________________</t>
  </si>
  <si>
    <t>4.2 Spese per attività correlate alla realizzazione diretta del progetto 
Attività  n. ____ Descrizione ____________________________________</t>
  </si>
  <si>
    <t>4.3 Spese per attività correlate alla realizzazione diretta del progetto 
Attività  n. ____ Descrizione ____________________________________</t>
  </si>
  <si>
    <r>
      <rPr>
        <sz val="8"/>
        <color rgb="FF000000"/>
        <rFont val="Calibri"/>
      </rPr>
      <t xml:space="preserve">4.4 Spese per attività correlate alla realizzazione diretta del progetto 
Attività  n. ____ Descrizione ____________________________________
</t>
    </r>
    <r>
      <rPr>
        <i/>
        <sz val="8"/>
        <color rgb="FF000000"/>
        <rFont val="Calibri"/>
      </rPr>
      <t>Aggiungere righe se necessario</t>
    </r>
  </si>
  <si>
    <t>4.5 Pubblicazioni 
Attività  n. ____ Descrizione ____________________________________</t>
  </si>
  <si>
    <t>4.6 Studi, ricerche 
Attività  n. ____ Descrizione ____________________________________</t>
  </si>
  <si>
    <t>n.</t>
  </si>
  <si>
    <t>4.7 Traduzioni, interpretariato</t>
  </si>
  <si>
    <t>4.8 Costi per conferenze/seminari</t>
  </si>
  <si>
    <t xml:space="preserve">4.9 Servizi finanziari (costi di assicurazione bancaria, spese doganali, fideiussione etc.) - </t>
  </si>
  <si>
    <t>Subtotale 4. Altri costi, servizi</t>
  </si>
  <si>
    <r>
      <rPr>
        <b/>
        <sz val="10"/>
        <color rgb="FF000000"/>
        <rFont val="Calibri"/>
      </rPr>
      <t xml:space="preserve">5. Subtotale Costi diretti del progetto 
</t>
    </r>
    <r>
      <rPr>
        <sz val="10"/>
        <color rgb="FF000000"/>
        <rFont val="Calibri"/>
      </rPr>
      <t>(Sub1 +Sub2 +Sub3 +Sub4)</t>
    </r>
  </si>
  <si>
    <t>6. Spese Generali ed Amministrative (max 7% della voce 5. totale dei costi diretti eleggibili del progetto)</t>
  </si>
  <si>
    <t>7. Totale costi eleggibili del progetto (5+ 6)</t>
  </si>
  <si>
    <t>PROGETTO:_________________________________________________________________________________</t>
  </si>
  <si>
    <t>Acronimo Progetto: __________________</t>
  </si>
  <si>
    <t xml:space="preserve">VOCE </t>
  </si>
  <si>
    <t xml:space="preserve">MASSIMALE </t>
  </si>
  <si>
    <t>Voce 1. più voce 2.  </t>
  </si>
  <si>
    <t>Massimo il 25% della voce 5. Subtotale Costi diretti del progetto;  </t>
  </si>
  <si>
    <t>Voce 3.  </t>
  </si>
  <si>
    <t>Massimo il 10% della voce 5. Subtotale Costi diretti del progetto;  </t>
  </si>
  <si>
    <t>Voce 4.  </t>
  </si>
  <si>
    <t>Massimo il 70% della voce 5. Subtotale Costi diretti del progetto;  </t>
  </si>
  <si>
    <t>Voce 6.  </t>
  </si>
  <si>
    <t>Massimo il 7% della voce 5. Subtotale Costi diretti del progetto;  </t>
  </si>
  <si>
    <t>voce</t>
  </si>
  <si>
    <t>TOTALE</t>
  </si>
  <si>
    <t>Percentuale</t>
  </si>
  <si>
    <t xml:space="preserve">Voce 1. più voce 2. </t>
  </si>
  <si>
    <t>Voce 4.</t>
  </si>
  <si>
    <t xml:space="preserve">Voce 6.  </t>
  </si>
  <si>
    <t>Soggetto proponente: ____________________________________</t>
  </si>
  <si>
    <t>AVVISO PUBBLICO PER PROGETTI DI EDUCAZIONE ALLA CITTADINANZA GLOBALE - PROGETTO GEAR UP! - PROGRAMMA DEAR EU - NDICI CHALLENGE/2023/448-378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</si>
</sst>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  <family val="2"/>
    </font>
    <font>
      <sz val="10"/>
      <name val="Calibri"/>
      <family val="2"/>
      <scheme val="minor"/>
    </font>
    <font>
      <b/>
      <sz val="1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name val="Arial"/>
      <family val="2"/>
    </font>
    <font>
      <sz val="10"/>
      <color rgb="FF000000"/>
      <name val="Calibri"/>
      <charset val="1"/>
    </font>
    <font>
      <b/>
      <sz val="8"/>
      <color rgb="FF000000"/>
      <name val="Calibri"/>
      <charset val="1"/>
    </font>
    <font>
      <b/>
      <sz val="9"/>
      <color rgb="FF000000"/>
      <name val="Calibri"/>
      <charset val="1"/>
    </font>
    <font>
      <sz val="8"/>
      <color rgb="FF000000"/>
      <name val="Calibri"/>
      <charset val="1"/>
    </font>
    <font>
      <i/>
      <sz val="8"/>
      <color rgb="FF000000"/>
      <name val="Calibri"/>
      <charset val="1"/>
    </font>
    <font>
      <b/>
      <i/>
      <sz val="9"/>
      <color rgb="FF000000"/>
      <name val="Calibri"/>
      <charset val="1"/>
    </font>
    <font>
      <b/>
      <i/>
      <sz val="8"/>
      <color rgb="FF000000"/>
      <name val="Calibri"/>
      <charset val="1"/>
    </font>
    <font>
      <i/>
      <sz val="9"/>
      <color rgb="FF000000"/>
      <name val="Calibri"/>
      <charset val="1"/>
    </font>
    <font>
      <sz val="8"/>
      <color rgb="FF000000"/>
      <name val="Calibri"/>
    </font>
    <font>
      <b/>
      <sz val="10"/>
      <color rgb="FF000000"/>
      <name val="Calibri"/>
      <charset val="1"/>
    </font>
    <font>
      <b/>
      <sz val="10"/>
      <color rgb="FFFFFFFF"/>
      <name val="Calibri"/>
      <charset val="1"/>
    </font>
    <font>
      <b/>
      <i/>
      <sz val="10"/>
      <color rgb="FFFFFFFF"/>
      <name val="Calibri"/>
      <charset val="1"/>
    </font>
    <font>
      <sz val="7"/>
      <color rgb="FF000000"/>
      <name val="Calibri"/>
      <charset val="1"/>
    </font>
    <font>
      <i/>
      <sz val="8"/>
      <color rgb="FF000000"/>
      <name val="Calibri"/>
    </font>
    <font>
      <b/>
      <sz val="12"/>
      <color rgb="FF000000"/>
      <name val="Calibri"/>
      <charset val="1"/>
    </font>
    <font>
      <b/>
      <sz val="10"/>
      <color rgb="FF000000"/>
      <name val="Calibri"/>
    </font>
    <font>
      <sz val="10"/>
      <color rgb="FF000000"/>
      <name val="Calibri"/>
    </font>
    <font>
      <b/>
      <sz val="9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rgb="FFC0C0C0"/>
        <bgColor rgb="FFCCCCFF"/>
      </patternFill>
    </fill>
    <fill>
      <patternFill patternType="solid">
        <fgColor rgb="FFCCFFFF"/>
        <bgColor rgb="FFCCFFFF"/>
      </patternFill>
    </fill>
    <fill>
      <patternFill patternType="solid">
        <fgColor rgb="FF000000"/>
        <bgColor rgb="FF0033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5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8" fillId="0" borderId="5" xfId="1" applyFont="1" applyBorder="1"/>
    <xf numFmtId="0" fontId="5" fillId="0" borderId="1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9" fillId="0" borderId="0" xfId="0" applyFont="1"/>
    <xf numFmtId="0" fontId="11" fillId="3" borderId="8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vertical="center" wrapText="1"/>
    </xf>
    <xf numFmtId="0" fontId="12" fillId="0" borderId="8" xfId="0" applyFont="1" applyBorder="1" applyAlignment="1">
      <alignment vertical="center"/>
    </xf>
    <xf numFmtId="0" fontId="14" fillId="4" borderId="9" xfId="0" applyFont="1" applyFill="1" applyBorder="1" applyAlignment="1">
      <alignment vertical="center" wrapText="1"/>
    </xf>
    <xf numFmtId="0" fontId="15" fillId="4" borderId="8" xfId="0" applyFont="1" applyFill="1" applyBorder="1" applyAlignment="1">
      <alignment vertical="center"/>
    </xf>
    <xf numFmtId="0" fontId="12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/>
    </xf>
    <xf numFmtId="0" fontId="12" fillId="0" borderId="16" xfId="0" applyFont="1" applyBorder="1" applyAlignment="1">
      <alignment vertical="center" wrapText="1"/>
    </xf>
    <xf numFmtId="0" fontId="14" fillId="4" borderId="8" xfId="0" applyFont="1" applyFill="1" applyBorder="1" applyAlignment="1">
      <alignment vertical="center"/>
    </xf>
    <xf numFmtId="0" fontId="11" fillId="4" borderId="10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6" fillId="4" borderId="8" xfId="0" applyFont="1" applyFill="1" applyBorder="1" applyAlignment="1">
      <alignment vertical="center"/>
    </xf>
    <xf numFmtId="0" fontId="17" fillId="0" borderId="16" xfId="0" applyFont="1" applyBorder="1" applyAlignment="1">
      <alignment wrapText="1"/>
    </xf>
    <xf numFmtId="0" fontId="17" fillId="0" borderId="17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12" fillId="0" borderId="11" xfId="0" applyFont="1" applyBorder="1" applyAlignment="1">
      <alignment vertical="center"/>
    </xf>
    <xf numFmtId="0" fontId="14" fillId="4" borderId="11" xfId="0" applyFont="1" applyFill="1" applyBorder="1" applyAlignment="1">
      <alignment vertical="center"/>
    </xf>
    <xf numFmtId="0" fontId="18" fillId="4" borderId="22" xfId="0" applyFont="1" applyFill="1" applyBorder="1" applyAlignment="1">
      <alignment vertical="center" wrapText="1"/>
    </xf>
    <xf numFmtId="0" fontId="18" fillId="4" borderId="23" xfId="0" applyFont="1" applyFill="1" applyBorder="1" applyAlignment="1">
      <alignment vertical="center"/>
    </xf>
    <xf numFmtId="0" fontId="19" fillId="5" borderId="19" xfId="0" applyFont="1" applyFill="1" applyBorder="1" applyAlignment="1">
      <alignment vertical="center" wrapText="1"/>
    </xf>
    <xf numFmtId="0" fontId="20" fillId="5" borderId="20" xfId="0" applyFont="1" applyFill="1" applyBorder="1" applyAlignment="1">
      <alignment vertical="center"/>
    </xf>
    <xf numFmtId="0" fontId="21" fillId="0" borderId="0" xfId="0" applyFont="1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3" fillId="0" borderId="0" xfId="0" applyFont="1" applyAlignment="1">
      <alignment vertical="center" wrapText="1"/>
    </xf>
    <xf numFmtId="0" fontId="23" fillId="0" borderId="0" xfId="0" applyFont="1" applyAlignment="1">
      <alignment wrapText="1"/>
    </xf>
    <xf numFmtId="0" fontId="24" fillId="4" borderId="22" xfId="0" applyFont="1" applyFill="1" applyBorder="1" applyAlignment="1">
      <alignment vertical="center" wrapText="1"/>
    </xf>
    <xf numFmtId="0" fontId="13" fillId="0" borderId="13" xfId="0" applyFont="1" applyBorder="1" applyAlignment="1">
      <alignment horizontal="left" vertical="center" wrapText="1"/>
    </xf>
    <xf numFmtId="0" fontId="12" fillId="0" borderId="15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1" fillId="3" borderId="8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2" fillId="0" borderId="15" xfId="0" applyFont="1" applyBorder="1" applyAlignment="1">
      <alignment horizontal="left"/>
    </xf>
    <xf numFmtId="0" fontId="16" fillId="4" borderId="8" xfId="0" applyFont="1" applyFill="1" applyBorder="1" applyAlignment="1">
      <alignment horizontal="left" vertical="center"/>
    </xf>
    <xf numFmtId="0" fontId="12" fillId="0" borderId="18" xfId="0" applyFont="1" applyBorder="1" applyAlignment="1">
      <alignment horizontal="left"/>
    </xf>
    <xf numFmtId="0" fontId="14" fillId="4" borderId="11" xfId="0" applyFont="1" applyFill="1" applyBorder="1" applyAlignment="1">
      <alignment horizontal="left" vertical="center"/>
    </xf>
    <xf numFmtId="0" fontId="18" fillId="4" borderId="23" xfId="0" applyFont="1" applyFill="1" applyBorder="1" applyAlignment="1">
      <alignment horizontal="left" vertical="center"/>
    </xf>
    <xf numFmtId="0" fontId="20" fillId="5" borderId="20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2" fontId="2" fillId="2" borderId="0" xfId="0" applyNumberFormat="1" applyFont="1" applyFill="1" applyAlignment="1">
      <alignment vertical="center"/>
    </xf>
    <xf numFmtId="2" fontId="1" fillId="0" borderId="0" xfId="0" applyNumberFormat="1" applyFont="1" applyAlignment="1">
      <alignment vertical="center"/>
    </xf>
    <xf numFmtId="2" fontId="11" fillId="3" borderId="8" xfId="0" applyNumberFormat="1" applyFont="1" applyFill="1" applyBorder="1" applyAlignment="1">
      <alignment horizontal="center" vertical="center" wrapText="1"/>
    </xf>
    <xf numFmtId="2" fontId="12" fillId="0" borderId="15" xfId="0" applyNumberFormat="1" applyFont="1" applyBorder="1" applyAlignment="1">
      <alignment vertical="center"/>
    </xf>
    <xf numFmtId="2" fontId="10" fillId="4" borderId="8" xfId="0" applyNumberFormat="1" applyFont="1" applyFill="1" applyBorder="1" applyAlignment="1">
      <alignment vertical="center"/>
    </xf>
    <xf numFmtId="2" fontId="12" fillId="0" borderId="8" xfId="0" applyNumberFormat="1" applyFont="1" applyBorder="1" applyAlignment="1">
      <alignment vertical="center"/>
    </xf>
    <xf numFmtId="2" fontId="14" fillId="4" borderId="8" xfId="0" applyNumberFormat="1" applyFont="1" applyFill="1" applyBorder="1" applyAlignment="1">
      <alignment vertical="center"/>
    </xf>
    <xf numFmtId="2" fontId="11" fillId="4" borderId="11" xfId="0" applyNumberFormat="1" applyFont="1" applyFill="1" applyBorder="1" applyAlignment="1">
      <alignment horizontal="left" vertical="center" wrapText="1"/>
    </xf>
    <xf numFmtId="2" fontId="16" fillId="4" borderId="8" xfId="0" applyNumberFormat="1" applyFont="1" applyFill="1" applyBorder="1" applyAlignment="1">
      <alignment vertical="center"/>
    </xf>
    <xf numFmtId="2" fontId="12" fillId="0" borderId="11" xfId="0" applyNumberFormat="1" applyFont="1" applyBorder="1" applyAlignment="1">
      <alignment vertical="center"/>
    </xf>
    <xf numFmtId="2" fontId="14" fillId="4" borderId="11" xfId="0" applyNumberFormat="1" applyFont="1" applyFill="1" applyBorder="1" applyAlignment="1">
      <alignment vertical="center"/>
    </xf>
    <xf numFmtId="2" fontId="18" fillId="4" borderId="23" xfId="0" applyNumberFormat="1" applyFont="1" applyFill="1" applyBorder="1" applyAlignment="1">
      <alignment vertical="center"/>
    </xf>
    <xf numFmtId="2" fontId="20" fillId="5" borderId="21" xfId="0" applyNumberFormat="1" applyFont="1" applyFill="1" applyBorder="1" applyAlignment="1">
      <alignment vertical="center"/>
    </xf>
    <xf numFmtId="2" fontId="21" fillId="0" borderId="0" xfId="0" applyNumberFormat="1" applyFont="1" applyAlignment="1">
      <alignment horizontal="left" vertical="top" wrapText="1"/>
    </xf>
    <xf numFmtId="2" fontId="9" fillId="0" borderId="0" xfId="0" applyNumberFormat="1" applyFont="1"/>
    <xf numFmtId="2" fontId="0" fillId="0" borderId="0" xfId="0" applyNumberFormat="1"/>
    <xf numFmtId="4" fontId="2" fillId="2" borderId="0" xfId="0" applyNumberFormat="1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left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" fontId="12" fillId="6" borderId="12" xfId="0" applyNumberFormat="1" applyFont="1" applyFill="1" applyBorder="1" applyAlignment="1">
      <alignment vertical="center"/>
    </xf>
    <xf numFmtId="4" fontId="12" fillId="6" borderId="8" xfId="0" applyNumberFormat="1" applyFont="1" applyFill="1" applyBorder="1" applyAlignment="1">
      <alignment vertical="center"/>
    </xf>
    <xf numFmtId="4" fontId="10" fillId="4" borderId="8" xfId="0" applyNumberFormat="1" applyFont="1" applyFill="1" applyBorder="1" applyAlignment="1">
      <alignment vertical="center"/>
    </xf>
    <xf numFmtId="4" fontId="11" fillId="4" borderId="8" xfId="0" applyNumberFormat="1" applyFont="1" applyFill="1" applyBorder="1" applyAlignment="1">
      <alignment vertical="center"/>
    </xf>
    <xf numFmtId="4" fontId="11" fillId="4" borderId="11" xfId="0" applyNumberFormat="1" applyFont="1" applyFill="1" applyBorder="1" applyAlignment="1">
      <alignment horizontal="left" vertical="center" wrapText="1"/>
    </xf>
    <xf numFmtId="4" fontId="11" fillId="4" borderId="11" xfId="0" applyNumberFormat="1" applyFont="1" applyFill="1" applyBorder="1" applyAlignment="1">
      <alignment vertical="center"/>
    </xf>
    <xf numFmtId="4" fontId="18" fillId="4" borderId="23" xfId="0" applyNumberFormat="1" applyFont="1" applyFill="1" applyBorder="1" applyAlignment="1">
      <alignment vertical="center"/>
    </xf>
    <xf numFmtId="4" fontId="19" fillId="5" borderId="23" xfId="0" applyNumberFormat="1" applyFont="1" applyFill="1" applyBorder="1" applyAlignment="1">
      <alignment vertical="center"/>
    </xf>
    <xf numFmtId="4" fontId="21" fillId="0" borderId="0" xfId="0" applyNumberFormat="1" applyFont="1" applyAlignment="1">
      <alignment horizontal="left" vertical="top" wrapText="1"/>
    </xf>
    <xf numFmtId="4" fontId="9" fillId="0" borderId="0" xfId="0" applyNumberFormat="1" applyFont="1"/>
    <xf numFmtId="4" fontId="0" fillId="0" borderId="0" xfId="0" applyNumberFormat="1"/>
    <xf numFmtId="0" fontId="5" fillId="0" borderId="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4" fontId="5" fillId="7" borderId="5" xfId="0" applyNumberFormat="1" applyFont="1" applyFill="1" applyBorder="1" applyAlignment="1">
      <alignment horizontal="left" vertical="center" wrapText="1"/>
    </xf>
    <xf numFmtId="9" fontId="0" fillId="7" borderId="5" xfId="1" applyFont="1" applyFill="1" applyBorder="1" applyAlignment="1">
      <alignment horizontal="left"/>
    </xf>
    <xf numFmtId="4" fontId="5" fillId="7" borderId="0" xfId="0" applyNumberFormat="1" applyFont="1" applyFill="1" applyBorder="1" applyAlignment="1">
      <alignment horizontal="justify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wrapText="1"/>
    </xf>
    <xf numFmtId="49" fontId="11" fillId="3" borderId="6" xfId="0" applyNumberFormat="1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2" fontId="3" fillId="0" borderId="24" xfId="0" applyNumberFormat="1" applyFont="1" applyBorder="1" applyAlignment="1">
      <alignment horizontal="left" vertical="center" wrapText="1"/>
    </xf>
    <xf numFmtId="0" fontId="26" fillId="0" borderId="0" xfId="0" applyFont="1" applyAlignment="1">
      <alignment horizontal="justify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4</xdr:row>
      <xdr:rowOff>66675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AEAE718-21CD-4AF7-855A-00B3038F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714375"/>
        </a:xfrm>
        <a:prstGeom prst="rect">
          <a:avLst/>
        </a:prstGeom>
      </xdr:spPr>
    </xdr:pic>
    <xdr:clientData/>
  </xdr:twoCellAnchor>
  <xdr:twoCellAnchor editAs="oneCell">
    <xdr:from>
      <xdr:col>4</xdr:col>
      <xdr:colOff>714375</xdr:colOff>
      <xdr:row>0</xdr:row>
      <xdr:rowOff>0</xdr:rowOff>
    </xdr:from>
    <xdr:to>
      <xdr:col>4</xdr:col>
      <xdr:colOff>1647825</xdr:colOff>
      <xdr:row>4</xdr:row>
      <xdr:rowOff>9525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D38849B-3146-1291-6E88-D39FD5E20A67}"/>
            </a:ext>
            <a:ext uri="{147F2762-F138-4A5C-976F-8EAC2B608ADB}">
              <a16:predDERef xmlns:a16="http://schemas.microsoft.com/office/drawing/2014/main" pred="{AAEAE718-21CD-4AF7-855A-00B3038F4C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96150" y="0"/>
          <a:ext cx="933450" cy="657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1297598</xdr:colOff>
      <xdr:row>2</xdr:row>
      <xdr:rowOff>40493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D6E357CF-423E-42BE-B20D-1A4BFD4B0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7598" cy="54912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57150</xdr:colOff>
      <xdr:row>3</xdr:row>
      <xdr:rowOff>59055</xdr:rowOff>
    </xdr:to>
    <xdr:pic>
      <xdr:nvPicPr>
        <xdr:cNvPr id="5" name="Immagine 1">
          <a:extLst>
            <a:ext uri="{FF2B5EF4-FFF2-40B4-BE49-F238E27FC236}">
              <a16:creationId xmlns:a16="http://schemas.microsoft.com/office/drawing/2014/main" id="{2ADF17AE-A0CB-468C-BE2B-CFDD11D54E8C}"/>
            </a:ext>
            <a:ext uri="{147F2762-F138-4A5C-976F-8EAC2B608ADB}">
              <a16:predDERef xmlns:a16="http://schemas.microsoft.com/office/drawing/2014/main" pred="{D6E357CF-423E-42BE-B20D-1A4BFD4B0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6875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392430</xdr:colOff>
      <xdr:row>0</xdr:row>
      <xdr:rowOff>22860</xdr:rowOff>
    </xdr:from>
    <xdr:to>
      <xdr:col>1</xdr:col>
      <xdr:colOff>1325880</xdr:colOff>
      <xdr:row>3</xdr:row>
      <xdr:rowOff>24765</xdr:rowOff>
    </xdr:to>
    <xdr:pic>
      <xdr:nvPicPr>
        <xdr:cNvPr id="6" name="Immagine 2">
          <a:extLst>
            <a:ext uri="{FF2B5EF4-FFF2-40B4-BE49-F238E27FC236}">
              <a16:creationId xmlns:a16="http://schemas.microsoft.com/office/drawing/2014/main" id="{C6F6BF4C-E4F8-4802-8B36-7A07D342A538}"/>
            </a:ext>
            <a:ext uri="{147F2762-F138-4A5C-976F-8EAC2B608ADB}">
              <a16:predDERef xmlns:a16="http://schemas.microsoft.com/office/drawing/2014/main" pred="{2ADF17AE-A0CB-468C-BE2B-CFDD11D54E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45970" y="22860"/>
          <a:ext cx="933450" cy="664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C682-ACD0-4A83-9816-2CBCB0C1551D}">
  <dimension ref="A1:E245"/>
  <sheetViews>
    <sheetView topLeftCell="A28" workbookViewId="0">
      <selection activeCell="A41" sqref="A41"/>
    </sheetView>
  </sheetViews>
  <sheetFormatPr defaultRowHeight="13.2" x14ac:dyDescent="0.25"/>
  <cols>
    <col min="1" max="1" width="52.88671875" customWidth="1"/>
    <col min="2" max="2" width="17.88671875" style="55" bestFit="1" customWidth="1"/>
    <col min="3" max="3" width="8.44140625" customWidth="1"/>
    <col min="4" max="4" width="19.5546875" style="71" customWidth="1"/>
    <col min="5" max="5" width="25.5546875" style="86" customWidth="1"/>
  </cols>
  <sheetData>
    <row r="1" spans="1:5" ht="12.75" customHeight="1" x14ac:dyDescent="0.25">
      <c r="A1" s="100" t="s">
        <v>0</v>
      </c>
      <c r="B1" s="100"/>
      <c r="C1" s="100"/>
      <c r="D1" s="100"/>
      <c r="E1" s="100"/>
    </row>
    <row r="2" spans="1:5" ht="12.75" customHeight="1" x14ac:dyDescent="0.25">
      <c r="A2" s="100"/>
      <c r="B2" s="100"/>
      <c r="C2" s="100"/>
      <c r="D2" s="100"/>
      <c r="E2" s="100"/>
    </row>
    <row r="3" spans="1:5" x14ac:dyDescent="0.25">
      <c r="A3" s="100"/>
      <c r="B3" s="100"/>
      <c r="C3" s="100"/>
      <c r="D3" s="100"/>
      <c r="E3" s="100"/>
    </row>
    <row r="4" spans="1:5" ht="13.8" x14ac:dyDescent="0.3">
      <c r="A4" s="13"/>
      <c r="B4" s="99"/>
      <c r="C4" s="99"/>
      <c r="D4" s="99"/>
      <c r="E4" s="99"/>
    </row>
    <row r="5" spans="1:5" ht="13.8" x14ac:dyDescent="0.3">
      <c r="A5" s="13"/>
      <c r="B5" s="99"/>
      <c r="C5" s="99"/>
      <c r="D5" s="99"/>
      <c r="E5" s="99"/>
    </row>
    <row r="6" spans="1:5" s="1" customFormat="1" ht="23.4" x14ac:dyDescent="0.25">
      <c r="A6" s="37" t="s">
        <v>1</v>
      </c>
      <c r="B6" s="38"/>
      <c r="C6" s="37"/>
      <c r="D6" s="56"/>
      <c r="E6" s="72"/>
    </row>
    <row r="7" spans="1:5" s="1" customFormat="1" ht="13.8" x14ac:dyDescent="0.25">
      <c r="A7" s="2"/>
      <c r="B7" s="2"/>
      <c r="D7" s="57"/>
      <c r="E7" s="73"/>
    </row>
    <row r="8" spans="1:5" s="1" customFormat="1" ht="24" customHeight="1" x14ac:dyDescent="0.25">
      <c r="A8" s="103" t="s">
        <v>2</v>
      </c>
      <c r="B8" s="103"/>
      <c r="C8" s="103"/>
      <c r="D8" s="103"/>
      <c r="E8" s="74"/>
    </row>
    <row r="9" spans="1:5" s="36" customFormat="1" ht="39.75" customHeight="1" x14ac:dyDescent="0.25">
      <c r="A9" s="104" t="s">
        <v>3</v>
      </c>
      <c r="B9" s="104"/>
      <c r="C9" s="104"/>
      <c r="D9" s="105" t="s">
        <v>4</v>
      </c>
      <c r="E9" s="105"/>
    </row>
    <row r="10" spans="1:5" x14ac:dyDescent="0.25">
      <c r="A10" s="101" t="s">
        <v>5</v>
      </c>
      <c r="B10" s="102" t="s">
        <v>6</v>
      </c>
      <c r="C10" s="102"/>
      <c r="D10" s="102"/>
      <c r="E10" s="102"/>
    </row>
    <row r="11" spans="1:5" x14ac:dyDescent="0.25">
      <c r="A11" s="101"/>
      <c r="B11" s="45" t="s">
        <v>7</v>
      </c>
      <c r="C11" s="14" t="s">
        <v>8</v>
      </c>
      <c r="D11" s="58" t="s">
        <v>9</v>
      </c>
      <c r="E11" s="75" t="s">
        <v>10</v>
      </c>
    </row>
    <row r="12" spans="1:5" ht="6" customHeight="1" x14ac:dyDescent="0.25">
      <c r="A12" s="93"/>
      <c r="B12" s="94"/>
      <c r="C12" s="94"/>
      <c r="D12" s="94"/>
      <c r="E12" s="95"/>
    </row>
    <row r="13" spans="1:5" x14ac:dyDescent="0.25">
      <c r="A13" s="96" t="s">
        <v>11</v>
      </c>
      <c r="B13" s="97"/>
      <c r="C13" s="97"/>
      <c r="D13" s="97"/>
      <c r="E13" s="98"/>
    </row>
    <row r="14" spans="1:5" x14ac:dyDescent="0.25">
      <c r="A14" s="42" t="s">
        <v>12</v>
      </c>
      <c r="B14" s="44" t="s">
        <v>13</v>
      </c>
      <c r="C14" s="20">
        <v>3</v>
      </c>
      <c r="D14" s="59">
        <v>380</v>
      </c>
      <c r="E14" s="76">
        <f>+C14*D14</f>
        <v>1140</v>
      </c>
    </row>
    <row r="15" spans="1:5" x14ac:dyDescent="0.25">
      <c r="A15" s="42" t="s">
        <v>14</v>
      </c>
      <c r="B15" s="44" t="s">
        <v>13</v>
      </c>
      <c r="C15" s="20"/>
      <c r="D15" s="59"/>
      <c r="E15" s="76">
        <f t="shared" ref="E15:E16" si="0">+C15*D15</f>
        <v>0</v>
      </c>
    </row>
    <row r="16" spans="1:5" x14ac:dyDescent="0.25">
      <c r="A16" s="42" t="s">
        <v>15</v>
      </c>
      <c r="B16" s="44" t="s">
        <v>13</v>
      </c>
      <c r="C16" s="20"/>
      <c r="D16" s="59"/>
      <c r="E16" s="76">
        <f t="shared" si="0"/>
        <v>0</v>
      </c>
    </row>
    <row r="17" spans="1:5" x14ac:dyDescent="0.25">
      <c r="A17" s="42" t="s">
        <v>16</v>
      </c>
      <c r="B17" s="44" t="s">
        <v>17</v>
      </c>
      <c r="C17" s="20"/>
      <c r="D17" s="59"/>
      <c r="E17" s="77"/>
    </row>
    <row r="18" spans="1:5" x14ac:dyDescent="0.25">
      <c r="A18" s="17" t="s">
        <v>18</v>
      </c>
      <c r="B18" s="46"/>
      <c r="C18" s="18"/>
      <c r="D18" s="60"/>
      <c r="E18" s="78">
        <f>SUM(E14:E17)</f>
        <v>1140</v>
      </c>
    </row>
    <row r="19" spans="1:5" ht="6" customHeight="1" x14ac:dyDescent="0.25">
      <c r="A19" s="93"/>
      <c r="B19" s="94"/>
      <c r="C19" s="94"/>
      <c r="D19" s="94"/>
      <c r="E19" s="95"/>
    </row>
    <row r="20" spans="1:5" x14ac:dyDescent="0.25">
      <c r="A20" s="96" t="s">
        <v>19</v>
      </c>
      <c r="B20" s="97"/>
      <c r="C20" s="97"/>
      <c r="D20" s="97"/>
      <c r="E20" s="98"/>
    </row>
    <row r="21" spans="1:5" x14ac:dyDescent="0.25">
      <c r="A21" s="19" t="s">
        <v>20</v>
      </c>
      <c r="B21" s="43" t="s">
        <v>21</v>
      </c>
      <c r="C21" s="20">
        <v>1</v>
      </c>
      <c r="D21" s="59">
        <v>150</v>
      </c>
      <c r="E21" s="76">
        <f t="shared" ref="E21:E23" si="1">+C21*D21</f>
        <v>150</v>
      </c>
    </row>
    <row r="22" spans="1:5" x14ac:dyDescent="0.25">
      <c r="A22" s="21" t="s">
        <v>22</v>
      </c>
      <c r="B22" s="44" t="s">
        <v>23</v>
      </c>
      <c r="C22" s="20"/>
      <c r="D22" s="59"/>
      <c r="E22" s="76">
        <f t="shared" si="1"/>
        <v>0</v>
      </c>
    </row>
    <row r="23" spans="1:5" x14ac:dyDescent="0.25">
      <c r="A23" s="15" t="s">
        <v>24</v>
      </c>
      <c r="B23" s="44" t="s">
        <v>25</v>
      </c>
      <c r="C23" s="16"/>
      <c r="D23" s="61"/>
      <c r="E23" s="76">
        <f t="shared" si="1"/>
        <v>0</v>
      </c>
    </row>
    <row r="24" spans="1:5" x14ac:dyDescent="0.25">
      <c r="A24" s="17" t="s">
        <v>26</v>
      </c>
      <c r="B24" s="47"/>
      <c r="C24" s="22"/>
      <c r="D24" s="62"/>
      <c r="E24" s="79">
        <f>+E21+E22+E23</f>
        <v>150</v>
      </c>
    </row>
    <row r="25" spans="1:5" ht="6" customHeight="1" x14ac:dyDescent="0.25">
      <c r="A25" s="93"/>
      <c r="B25" s="94"/>
      <c r="C25" s="94"/>
      <c r="D25" s="94"/>
      <c r="E25" s="95"/>
    </row>
    <row r="26" spans="1:5" x14ac:dyDescent="0.25">
      <c r="A26" s="23" t="s">
        <v>27</v>
      </c>
      <c r="B26" s="24"/>
      <c r="C26" s="24"/>
      <c r="D26" s="63"/>
      <c r="E26" s="80"/>
    </row>
    <row r="27" spans="1:5" x14ac:dyDescent="0.25">
      <c r="A27" s="21" t="s">
        <v>28</v>
      </c>
      <c r="B27" s="44" t="s">
        <v>17</v>
      </c>
      <c r="C27" s="16">
        <v>12</v>
      </c>
      <c r="D27" s="61">
        <v>25</v>
      </c>
      <c r="E27" s="76">
        <f t="shared" ref="E27:E28" si="2">+C27*D27</f>
        <v>300</v>
      </c>
    </row>
    <row r="28" spans="1:5" x14ac:dyDescent="0.25">
      <c r="A28" s="21" t="s">
        <v>29</v>
      </c>
      <c r="B28" s="48" t="s">
        <v>25</v>
      </c>
      <c r="C28" s="16"/>
      <c r="D28" s="61"/>
      <c r="E28" s="76">
        <f t="shared" si="2"/>
        <v>0</v>
      </c>
    </row>
    <row r="29" spans="1:5" x14ac:dyDescent="0.25">
      <c r="A29" s="17" t="s">
        <v>30</v>
      </c>
      <c r="B29" s="49"/>
      <c r="C29" s="25"/>
      <c r="D29" s="64"/>
      <c r="E29" s="79">
        <f>SUM(E27:E28)</f>
        <v>300</v>
      </c>
    </row>
    <row r="30" spans="1:5" ht="6" customHeight="1" x14ac:dyDescent="0.25">
      <c r="A30" s="93"/>
      <c r="B30" s="94"/>
      <c r="C30" s="94"/>
      <c r="D30" s="94"/>
      <c r="E30" s="95"/>
    </row>
    <row r="31" spans="1:5" x14ac:dyDescent="0.25">
      <c r="A31" s="17" t="s">
        <v>31</v>
      </c>
      <c r="B31" s="47"/>
      <c r="C31" s="22"/>
      <c r="D31" s="62"/>
      <c r="E31" s="79"/>
    </row>
    <row r="32" spans="1:5" ht="41.4" x14ac:dyDescent="0.25">
      <c r="A32" s="26" t="s">
        <v>32</v>
      </c>
      <c r="B32" s="48" t="s">
        <v>25</v>
      </c>
      <c r="C32" s="20">
        <v>6</v>
      </c>
      <c r="D32" s="59">
        <v>500</v>
      </c>
      <c r="E32" s="76">
        <f t="shared" ref="E32:E40" si="3">+C32*D32</f>
        <v>3000</v>
      </c>
    </row>
    <row r="33" spans="1:5" ht="21" x14ac:dyDescent="0.25">
      <c r="A33" s="27" t="s">
        <v>33</v>
      </c>
      <c r="B33" s="48" t="s">
        <v>25</v>
      </c>
      <c r="C33" s="16"/>
      <c r="D33" s="61"/>
      <c r="E33" s="76">
        <f t="shared" si="3"/>
        <v>0</v>
      </c>
    </row>
    <row r="34" spans="1:5" ht="21" x14ac:dyDescent="0.25">
      <c r="A34" s="27" t="s">
        <v>34</v>
      </c>
      <c r="B34" s="48" t="s">
        <v>25</v>
      </c>
      <c r="C34" s="16"/>
      <c r="D34" s="61"/>
      <c r="E34" s="76">
        <f t="shared" si="3"/>
        <v>0</v>
      </c>
    </row>
    <row r="35" spans="1:5" ht="31.2" x14ac:dyDescent="0.25">
      <c r="A35" s="27" t="s">
        <v>35</v>
      </c>
      <c r="B35" s="48" t="s">
        <v>25</v>
      </c>
      <c r="C35" s="16"/>
      <c r="D35" s="61"/>
      <c r="E35" s="76">
        <f t="shared" si="3"/>
        <v>0</v>
      </c>
    </row>
    <row r="36" spans="1:5" ht="21.75" customHeight="1" x14ac:dyDescent="0.25">
      <c r="A36" s="28" t="s">
        <v>36</v>
      </c>
      <c r="B36" s="50" t="s">
        <v>25</v>
      </c>
      <c r="C36" s="16"/>
      <c r="D36" s="61"/>
      <c r="E36" s="76">
        <f t="shared" si="3"/>
        <v>0</v>
      </c>
    </row>
    <row r="37" spans="1:5" ht="21.75" customHeight="1" x14ac:dyDescent="0.25">
      <c r="A37" s="28" t="s">
        <v>37</v>
      </c>
      <c r="B37" s="50" t="s">
        <v>38</v>
      </c>
      <c r="C37" s="16"/>
      <c r="D37" s="61"/>
      <c r="E37" s="76">
        <f t="shared" si="3"/>
        <v>0</v>
      </c>
    </row>
    <row r="38" spans="1:5" x14ac:dyDescent="0.25">
      <c r="A38" s="28" t="s">
        <v>39</v>
      </c>
      <c r="B38" s="50" t="s">
        <v>38</v>
      </c>
      <c r="C38" s="29"/>
      <c r="D38" s="65"/>
      <c r="E38" s="76">
        <f t="shared" si="3"/>
        <v>0</v>
      </c>
    </row>
    <row r="39" spans="1:5" x14ac:dyDescent="0.25">
      <c r="A39" s="28" t="s">
        <v>40</v>
      </c>
      <c r="B39" s="50" t="s">
        <v>38</v>
      </c>
      <c r="C39" s="29"/>
      <c r="D39" s="65"/>
      <c r="E39" s="76">
        <f t="shared" si="3"/>
        <v>0</v>
      </c>
    </row>
    <row r="40" spans="1:5" ht="21" x14ac:dyDescent="0.25">
      <c r="A40" s="27" t="s">
        <v>41</v>
      </c>
      <c r="B40" s="50" t="s">
        <v>25</v>
      </c>
      <c r="C40" s="29"/>
      <c r="D40" s="65"/>
      <c r="E40" s="76">
        <f t="shared" si="3"/>
        <v>0</v>
      </c>
    </row>
    <row r="41" spans="1:5" x14ac:dyDescent="0.25">
      <c r="A41" s="17" t="s">
        <v>42</v>
      </c>
      <c r="B41" s="51"/>
      <c r="C41" s="30"/>
      <c r="D41" s="66"/>
      <c r="E41" s="81">
        <f>SUM(E32:E40)</f>
        <v>3000</v>
      </c>
    </row>
    <row r="42" spans="1:5" ht="6" customHeight="1" x14ac:dyDescent="0.25">
      <c r="A42" s="93"/>
      <c r="B42" s="94"/>
      <c r="C42" s="94"/>
      <c r="D42" s="94"/>
      <c r="E42" s="95"/>
    </row>
    <row r="43" spans="1:5" ht="27.6" x14ac:dyDescent="0.25">
      <c r="A43" s="41" t="s">
        <v>43</v>
      </c>
      <c r="B43" s="52" t="s">
        <v>25</v>
      </c>
      <c r="C43" s="32"/>
      <c r="D43" s="67"/>
      <c r="E43" s="82">
        <f>+E41+E29+E24+E18</f>
        <v>4590</v>
      </c>
    </row>
    <row r="44" spans="1:5" ht="6" customHeight="1" x14ac:dyDescent="0.25">
      <c r="A44" s="93"/>
      <c r="B44" s="94"/>
      <c r="C44" s="94"/>
      <c r="D44" s="94"/>
      <c r="E44" s="95"/>
    </row>
    <row r="45" spans="1:5" ht="27.6" x14ac:dyDescent="0.25">
      <c r="A45" s="31" t="s">
        <v>44</v>
      </c>
      <c r="B45" s="52" t="s">
        <v>25</v>
      </c>
      <c r="C45" s="32"/>
      <c r="D45" s="67"/>
      <c r="E45" s="82">
        <f>0.07*E43</f>
        <v>321.3</v>
      </c>
    </row>
    <row r="46" spans="1:5" ht="6" customHeight="1" x14ac:dyDescent="0.25">
      <c r="A46" s="93"/>
      <c r="B46" s="94"/>
      <c r="C46" s="94"/>
      <c r="D46" s="94"/>
      <c r="E46" s="95"/>
    </row>
    <row r="47" spans="1:5" ht="21.75" customHeight="1" x14ac:dyDescent="0.25">
      <c r="A47" s="33" t="s">
        <v>45</v>
      </c>
      <c r="B47" s="53"/>
      <c r="C47" s="34"/>
      <c r="D47" s="68"/>
      <c r="E47" s="83">
        <f>+E43+E45</f>
        <v>4911.3</v>
      </c>
    </row>
    <row r="48" spans="1:5" ht="13.8" x14ac:dyDescent="0.3">
      <c r="A48" s="13"/>
      <c r="B48" s="35"/>
      <c r="C48" s="35"/>
      <c r="D48" s="69"/>
      <c r="E48" s="84"/>
    </row>
    <row r="49" spans="1:5" ht="13.8" x14ac:dyDescent="0.3">
      <c r="A49" s="13"/>
      <c r="B49" s="54"/>
      <c r="C49" s="13"/>
      <c r="D49" s="70"/>
      <c r="E49" s="85"/>
    </row>
    <row r="50" spans="1:5" ht="13.8" x14ac:dyDescent="0.3">
      <c r="A50" s="13"/>
      <c r="B50" s="54"/>
      <c r="C50" s="13"/>
      <c r="D50" s="70"/>
      <c r="E50" s="85"/>
    </row>
    <row r="51" spans="1:5" ht="13.8" x14ac:dyDescent="0.3">
      <c r="A51" s="13"/>
      <c r="B51" s="54"/>
      <c r="C51" s="13"/>
      <c r="D51" s="70"/>
      <c r="E51" s="85"/>
    </row>
    <row r="52" spans="1:5" ht="13.8" x14ac:dyDescent="0.3">
      <c r="A52" s="13"/>
      <c r="B52" s="54"/>
      <c r="C52" s="13"/>
      <c r="D52" s="70"/>
      <c r="E52" s="85"/>
    </row>
    <row r="53" spans="1:5" ht="13.8" x14ac:dyDescent="0.3">
      <c r="A53" s="13"/>
      <c r="B53" s="54"/>
      <c r="C53" s="13"/>
      <c r="D53" s="70"/>
      <c r="E53" s="85"/>
    </row>
    <row r="54" spans="1:5" ht="13.8" x14ac:dyDescent="0.3">
      <c r="A54" s="13"/>
      <c r="B54" s="54"/>
      <c r="C54" s="13"/>
      <c r="D54" s="70"/>
      <c r="E54" s="85"/>
    </row>
    <row r="55" spans="1:5" ht="13.8" x14ac:dyDescent="0.3">
      <c r="A55" s="13"/>
      <c r="B55" s="54"/>
      <c r="C55" s="13"/>
      <c r="D55" s="70"/>
      <c r="E55" s="85"/>
    </row>
    <row r="56" spans="1:5" ht="13.8" x14ac:dyDescent="0.3">
      <c r="A56" s="13"/>
      <c r="B56" s="54"/>
      <c r="C56" s="13"/>
      <c r="D56" s="70"/>
      <c r="E56" s="85"/>
    </row>
    <row r="57" spans="1:5" ht="13.8" x14ac:dyDescent="0.3">
      <c r="A57" s="13"/>
      <c r="B57" s="54"/>
      <c r="C57" s="13"/>
      <c r="D57" s="70"/>
      <c r="E57" s="85"/>
    </row>
    <row r="58" spans="1:5" ht="13.8" x14ac:dyDescent="0.3">
      <c r="A58" s="13"/>
      <c r="B58" s="54"/>
      <c r="C58" s="13"/>
      <c r="D58" s="70"/>
      <c r="E58" s="85"/>
    </row>
    <row r="59" spans="1:5" ht="13.8" x14ac:dyDescent="0.3">
      <c r="A59" s="13"/>
      <c r="B59" s="54"/>
      <c r="C59" s="13"/>
      <c r="D59" s="70"/>
      <c r="E59" s="85"/>
    </row>
    <row r="60" spans="1:5" ht="13.8" x14ac:dyDescent="0.3">
      <c r="A60" s="13"/>
      <c r="B60" s="54"/>
      <c r="C60" s="13"/>
      <c r="D60" s="70"/>
      <c r="E60" s="85"/>
    </row>
    <row r="61" spans="1:5" ht="13.8" x14ac:dyDescent="0.3">
      <c r="A61" s="13"/>
      <c r="B61" s="54"/>
      <c r="C61" s="13"/>
      <c r="D61" s="70"/>
      <c r="E61" s="85"/>
    </row>
    <row r="62" spans="1:5" ht="13.8" x14ac:dyDescent="0.3">
      <c r="A62" s="13"/>
      <c r="B62" s="54"/>
      <c r="C62" s="13"/>
      <c r="D62" s="70"/>
      <c r="E62" s="85"/>
    </row>
    <row r="63" spans="1:5" ht="13.8" x14ac:dyDescent="0.3">
      <c r="A63" s="13"/>
      <c r="B63" s="54"/>
      <c r="C63" s="13"/>
      <c r="D63" s="70"/>
      <c r="E63" s="85"/>
    </row>
    <row r="64" spans="1:5" ht="13.8" x14ac:dyDescent="0.3">
      <c r="A64" s="13"/>
      <c r="B64" s="54"/>
      <c r="C64" s="13"/>
      <c r="D64" s="70"/>
      <c r="E64" s="85"/>
    </row>
    <row r="65" spans="1:5" ht="13.8" x14ac:dyDescent="0.3">
      <c r="A65" s="13"/>
      <c r="B65" s="54"/>
      <c r="C65" s="13"/>
      <c r="D65" s="70"/>
      <c r="E65" s="85"/>
    </row>
    <row r="66" spans="1:5" ht="13.8" x14ac:dyDescent="0.3">
      <c r="A66" s="13"/>
      <c r="B66" s="54"/>
      <c r="C66" s="13"/>
      <c r="D66" s="70"/>
      <c r="E66" s="85"/>
    </row>
    <row r="67" spans="1:5" ht="13.8" x14ac:dyDescent="0.3">
      <c r="A67" s="13"/>
      <c r="B67" s="54"/>
      <c r="C67" s="13"/>
      <c r="D67" s="70"/>
      <c r="E67" s="85"/>
    </row>
    <row r="68" spans="1:5" ht="13.8" x14ac:dyDescent="0.3">
      <c r="A68" s="13"/>
      <c r="B68" s="54"/>
      <c r="C68" s="13"/>
      <c r="D68" s="70"/>
      <c r="E68" s="85"/>
    </row>
    <row r="69" spans="1:5" ht="13.8" x14ac:dyDescent="0.3">
      <c r="A69" s="13"/>
      <c r="B69" s="54"/>
      <c r="C69" s="13"/>
      <c r="D69" s="70"/>
      <c r="E69" s="85"/>
    </row>
    <row r="70" spans="1:5" ht="13.8" x14ac:dyDescent="0.3">
      <c r="A70" s="13"/>
      <c r="B70" s="54"/>
      <c r="C70" s="13"/>
      <c r="D70" s="70"/>
      <c r="E70" s="85"/>
    </row>
    <row r="71" spans="1:5" ht="13.8" x14ac:dyDescent="0.3">
      <c r="A71" s="13"/>
      <c r="B71" s="54"/>
      <c r="C71" s="13"/>
      <c r="D71" s="70"/>
      <c r="E71" s="85"/>
    </row>
    <row r="72" spans="1:5" ht="13.8" x14ac:dyDescent="0.3">
      <c r="A72" s="13"/>
      <c r="B72" s="54"/>
      <c r="C72" s="13"/>
      <c r="D72" s="70"/>
      <c r="E72" s="85"/>
    </row>
    <row r="73" spans="1:5" ht="13.8" x14ac:dyDescent="0.3">
      <c r="A73" s="13"/>
      <c r="B73" s="54"/>
      <c r="C73" s="13"/>
      <c r="D73" s="70"/>
      <c r="E73" s="85"/>
    </row>
    <row r="74" spans="1:5" ht="13.8" x14ac:dyDescent="0.3">
      <c r="A74" s="13"/>
      <c r="B74" s="54"/>
      <c r="C74" s="13"/>
      <c r="D74" s="70"/>
      <c r="E74" s="85"/>
    </row>
    <row r="75" spans="1:5" ht="13.8" x14ac:dyDescent="0.3">
      <c r="A75" s="13"/>
      <c r="B75" s="54"/>
      <c r="C75" s="13"/>
      <c r="D75" s="70"/>
      <c r="E75" s="85"/>
    </row>
    <row r="76" spans="1:5" ht="13.8" x14ac:dyDescent="0.3">
      <c r="A76" s="13"/>
      <c r="B76" s="54"/>
      <c r="C76" s="13"/>
      <c r="D76" s="70"/>
      <c r="E76" s="85"/>
    </row>
    <row r="77" spans="1:5" ht="13.8" x14ac:dyDescent="0.3">
      <c r="A77" s="13"/>
      <c r="B77" s="54"/>
      <c r="C77" s="13"/>
      <c r="D77" s="70"/>
      <c r="E77" s="85"/>
    </row>
    <row r="78" spans="1:5" ht="13.8" x14ac:dyDescent="0.3">
      <c r="A78" s="13"/>
      <c r="B78" s="54"/>
      <c r="C78" s="13"/>
      <c r="D78" s="70"/>
      <c r="E78" s="85"/>
    </row>
    <row r="79" spans="1:5" ht="13.8" x14ac:dyDescent="0.3">
      <c r="A79" s="13"/>
      <c r="B79" s="54"/>
      <c r="C79" s="13"/>
      <c r="D79" s="70"/>
      <c r="E79" s="85"/>
    </row>
    <row r="80" spans="1:5" ht="13.8" x14ac:dyDescent="0.3">
      <c r="A80" s="13"/>
      <c r="B80" s="54"/>
      <c r="C80" s="13"/>
      <c r="D80" s="70"/>
      <c r="E80" s="85"/>
    </row>
    <row r="81" spans="1:5" ht="13.8" x14ac:dyDescent="0.3">
      <c r="A81" s="13"/>
      <c r="B81" s="54"/>
      <c r="C81" s="13"/>
      <c r="D81" s="70"/>
      <c r="E81" s="85"/>
    </row>
    <row r="82" spans="1:5" ht="13.8" x14ac:dyDescent="0.3">
      <c r="A82" s="13"/>
      <c r="B82" s="54"/>
      <c r="C82" s="13"/>
      <c r="D82" s="70"/>
      <c r="E82" s="85"/>
    </row>
    <row r="83" spans="1:5" ht="13.8" x14ac:dyDescent="0.3">
      <c r="A83" s="13"/>
      <c r="B83" s="54"/>
      <c r="C83" s="13"/>
      <c r="D83" s="70"/>
      <c r="E83" s="85"/>
    </row>
    <row r="84" spans="1:5" ht="13.8" x14ac:dyDescent="0.3">
      <c r="A84" s="13"/>
      <c r="B84" s="54"/>
      <c r="C84" s="13"/>
      <c r="D84" s="70"/>
      <c r="E84" s="85"/>
    </row>
    <row r="85" spans="1:5" ht="13.8" x14ac:dyDescent="0.3">
      <c r="A85" s="13"/>
      <c r="B85" s="54"/>
      <c r="C85" s="13"/>
      <c r="D85" s="70"/>
      <c r="E85" s="85"/>
    </row>
    <row r="86" spans="1:5" ht="13.8" x14ac:dyDescent="0.3">
      <c r="A86" s="13"/>
      <c r="B86" s="54"/>
      <c r="C86" s="13"/>
      <c r="D86" s="70"/>
      <c r="E86" s="85"/>
    </row>
    <row r="87" spans="1:5" ht="13.8" x14ac:dyDescent="0.3">
      <c r="A87" s="13"/>
      <c r="B87" s="54"/>
      <c r="C87" s="13"/>
      <c r="D87" s="70"/>
      <c r="E87" s="85"/>
    </row>
    <row r="88" spans="1:5" ht="13.8" x14ac:dyDescent="0.3">
      <c r="A88" s="13"/>
      <c r="B88" s="54"/>
      <c r="C88" s="13"/>
      <c r="D88" s="70"/>
      <c r="E88" s="85"/>
    </row>
    <row r="89" spans="1:5" ht="13.8" x14ac:dyDescent="0.3">
      <c r="A89" s="13"/>
      <c r="B89" s="54"/>
      <c r="C89" s="13"/>
      <c r="D89" s="70"/>
      <c r="E89" s="85"/>
    </row>
    <row r="90" spans="1:5" ht="13.8" x14ac:dyDescent="0.3">
      <c r="A90" s="13"/>
      <c r="B90" s="54"/>
      <c r="C90" s="13"/>
      <c r="D90" s="70"/>
      <c r="E90" s="85"/>
    </row>
    <row r="91" spans="1:5" ht="13.8" x14ac:dyDescent="0.3">
      <c r="A91" s="13"/>
      <c r="B91" s="54"/>
      <c r="C91" s="13"/>
      <c r="D91" s="70"/>
      <c r="E91" s="85"/>
    </row>
    <row r="92" spans="1:5" ht="13.8" x14ac:dyDescent="0.3">
      <c r="A92" s="13"/>
      <c r="B92" s="54"/>
      <c r="C92" s="13"/>
      <c r="D92" s="70"/>
      <c r="E92" s="85"/>
    </row>
    <row r="93" spans="1:5" ht="13.8" x14ac:dyDescent="0.3">
      <c r="A93" s="13"/>
      <c r="B93" s="54"/>
      <c r="C93" s="13"/>
      <c r="D93" s="70"/>
      <c r="E93" s="85"/>
    </row>
    <row r="94" spans="1:5" ht="13.8" x14ac:dyDescent="0.3">
      <c r="A94" s="13"/>
      <c r="B94" s="54"/>
      <c r="C94" s="13"/>
      <c r="D94" s="70"/>
      <c r="E94" s="85"/>
    </row>
    <row r="95" spans="1:5" ht="13.8" x14ac:dyDescent="0.3">
      <c r="A95" s="13"/>
      <c r="B95" s="54"/>
      <c r="C95" s="13"/>
      <c r="D95" s="70"/>
      <c r="E95" s="85"/>
    </row>
    <row r="96" spans="1:5" ht="13.8" x14ac:dyDescent="0.3">
      <c r="A96" s="13"/>
      <c r="B96" s="54"/>
      <c r="C96" s="13"/>
      <c r="D96" s="70"/>
      <c r="E96" s="85"/>
    </row>
    <row r="97" spans="1:5" ht="13.8" x14ac:dyDescent="0.3">
      <c r="A97" s="13"/>
      <c r="B97" s="54"/>
      <c r="C97" s="13"/>
      <c r="D97" s="70"/>
      <c r="E97" s="85"/>
    </row>
    <row r="98" spans="1:5" ht="13.8" x14ac:dyDescent="0.3">
      <c r="A98" s="13"/>
      <c r="B98" s="54"/>
      <c r="C98" s="13"/>
      <c r="D98" s="70"/>
      <c r="E98" s="85"/>
    </row>
    <row r="99" spans="1:5" ht="13.8" x14ac:dyDescent="0.3">
      <c r="A99" s="13"/>
      <c r="B99" s="54"/>
      <c r="C99" s="13"/>
      <c r="D99" s="70"/>
      <c r="E99" s="85"/>
    </row>
    <row r="100" spans="1:5" ht="13.8" x14ac:dyDescent="0.3">
      <c r="A100" s="13"/>
      <c r="B100" s="54"/>
      <c r="C100" s="13"/>
      <c r="D100" s="70"/>
      <c r="E100" s="85"/>
    </row>
    <row r="101" spans="1:5" ht="13.8" x14ac:dyDescent="0.3">
      <c r="A101" s="13"/>
      <c r="B101" s="54"/>
      <c r="C101" s="13"/>
      <c r="D101" s="70"/>
      <c r="E101" s="85"/>
    </row>
    <row r="102" spans="1:5" ht="13.8" x14ac:dyDescent="0.3">
      <c r="A102" s="13"/>
      <c r="B102" s="54"/>
      <c r="C102" s="13"/>
      <c r="D102" s="70"/>
      <c r="E102" s="85"/>
    </row>
    <row r="103" spans="1:5" ht="13.8" x14ac:dyDescent="0.3">
      <c r="A103" s="13"/>
      <c r="B103" s="54"/>
      <c r="C103" s="13"/>
      <c r="D103" s="70"/>
      <c r="E103" s="85"/>
    </row>
    <row r="104" spans="1:5" ht="13.8" x14ac:dyDescent="0.3">
      <c r="A104" s="13"/>
      <c r="B104" s="54"/>
      <c r="C104" s="13"/>
      <c r="D104" s="70"/>
      <c r="E104" s="85"/>
    </row>
    <row r="105" spans="1:5" ht="13.8" x14ac:dyDescent="0.3">
      <c r="A105" s="13"/>
      <c r="B105" s="54"/>
      <c r="C105" s="13"/>
      <c r="D105" s="70"/>
      <c r="E105" s="85"/>
    </row>
    <row r="106" spans="1:5" ht="13.8" x14ac:dyDescent="0.3">
      <c r="A106" s="13"/>
      <c r="B106" s="54"/>
      <c r="C106" s="13"/>
      <c r="D106" s="70"/>
      <c r="E106" s="85"/>
    </row>
    <row r="107" spans="1:5" ht="13.8" x14ac:dyDescent="0.3">
      <c r="A107" s="13"/>
      <c r="B107" s="54"/>
      <c r="C107" s="13"/>
      <c r="D107" s="70"/>
      <c r="E107" s="85"/>
    </row>
    <row r="108" spans="1:5" ht="13.8" x14ac:dyDescent="0.3">
      <c r="A108" s="13"/>
      <c r="B108" s="54"/>
      <c r="C108" s="13"/>
      <c r="D108" s="70"/>
      <c r="E108" s="85"/>
    </row>
    <row r="109" spans="1:5" ht="13.8" x14ac:dyDescent="0.3">
      <c r="A109" s="13"/>
      <c r="B109" s="54"/>
      <c r="C109" s="13"/>
      <c r="D109" s="70"/>
      <c r="E109" s="85"/>
    </row>
    <row r="110" spans="1:5" ht="13.8" x14ac:dyDescent="0.3">
      <c r="A110" s="13"/>
      <c r="B110" s="54"/>
      <c r="C110" s="13"/>
      <c r="D110" s="70"/>
      <c r="E110" s="85"/>
    </row>
    <row r="111" spans="1:5" ht="13.8" x14ac:dyDescent="0.3">
      <c r="A111" s="13"/>
      <c r="B111" s="54"/>
      <c r="C111" s="13"/>
      <c r="D111" s="70"/>
      <c r="E111" s="85"/>
    </row>
    <row r="112" spans="1:5" ht="13.8" x14ac:dyDescent="0.3">
      <c r="A112" s="13"/>
      <c r="B112" s="54"/>
      <c r="C112" s="13"/>
      <c r="D112" s="70"/>
      <c r="E112" s="85"/>
    </row>
    <row r="113" spans="1:5" ht="13.8" x14ac:dyDescent="0.3">
      <c r="A113" s="13"/>
      <c r="B113" s="54"/>
      <c r="C113" s="13"/>
      <c r="D113" s="70"/>
      <c r="E113" s="85"/>
    </row>
    <row r="114" spans="1:5" ht="13.8" x14ac:dyDescent="0.3">
      <c r="A114" s="13"/>
      <c r="B114" s="54"/>
      <c r="C114" s="13"/>
      <c r="D114" s="70"/>
      <c r="E114" s="85"/>
    </row>
    <row r="115" spans="1:5" ht="13.8" x14ac:dyDescent="0.3">
      <c r="A115" s="13"/>
      <c r="B115" s="54"/>
      <c r="C115" s="13"/>
      <c r="D115" s="70"/>
      <c r="E115" s="85"/>
    </row>
    <row r="116" spans="1:5" ht="13.8" x14ac:dyDescent="0.3">
      <c r="A116" s="13"/>
      <c r="B116" s="54"/>
      <c r="C116" s="13"/>
      <c r="D116" s="70"/>
      <c r="E116" s="85"/>
    </row>
    <row r="117" spans="1:5" ht="13.8" x14ac:dyDescent="0.3">
      <c r="A117" s="13"/>
      <c r="B117" s="54"/>
      <c r="C117" s="13"/>
      <c r="D117" s="70"/>
      <c r="E117" s="85"/>
    </row>
    <row r="118" spans="1:5" ht="13.8" x14ac:dyDescent="0.3">
      <c r="A118" s="13"/>
      <c r="B118" s="54"/>
      <c r="C118" s="13"/>
      <c r="D118" s="70"/>
      <c r="E118" s="85"/>
    </row>
    <row r="119" spans="1:5" ht="13.8" x14ac:dyDescent="0.3">
      <c r="A119" s="13"/>
      <c r="B119" s="54"/>
      <c r="C119" s="13"/>
      <c r="D119" s="70"/>
      <c r="E119" s="85"/>
    </row>
    <row r="120" spans="1:5" ht="13.8" x14ac:dyDescent="0.3">
      <c r="A120" s="13"/>
      <c r="B120" s="54"/>
      <c r="C120" s="13"/>
      <c r="D120" s="70"/>
      <c r="E120" s="85"/>
    </row>
    <row r="121" spans="1:5" ht="13.8" x14ac:dyDescent="0.3">
      <c r="A121" s="13"/>
      <c r="B121" s="54"/>
      <c r="C121" s="13"/>
      <c r="D121" s="70"/>
      <c r="E121" s="85"/>
    </row>
    <row r="122" spans="1:5" ht="13.8" x14ac:dyDescent="0.3">
      <c r="A122" s="13"/>
      <c r="B122" s="54"/>
      <c r="C122" s="13"/>
      <c r="D122" s="70"/>
      <c r="E122" s="85"/>
    </row>
    <row r="123" spans="1:5" ht="13.8" x14ac:dyDescent="0.3">
      <c r="A123" s="13"/>
      <c r="B123" s="54"/>
      <c r="C123" s="13"/>
      <c r="D123" s="70"/>
      <c r="E123" s="85"/>
    </row>
    <row r="124" spans="1:5" ht="13.8" x14ac:dyDescent="0.3">
      <c r="A124" s="13"/>
      <c r="B124" s="54"/>
      <c r="C124" s="13"/>
      <c r="D124" s="70"/>
      <c r="E124" s="85"/>
    </row>
    <row r="125" spans="1:5" ht="13.8" x14ac:dyDescent="0.3">
      <c r="A125" s="13"/>
      <c r="B125" s="54"/>
      <c r="C125" s="13"/>
      <c r="D125" s="70"/>
      <c r="E125" s="85"/>
    </row>
    <row r="126" spans="1:5" ht="13.8" x14ac:dyDescent="0.3">
      <c r="A126" s="13"/>
      <c r="B126" s="54"/>
      <c r="C126" s="13"/>
      <c r="D126" s="70"/>
      <c r="E126" s="85"/>
    </row>
    <row r="127" spans="1:5" ht="13.8" x14ac:dyDescent="0.3">
      <c r="A127" s="13"/>
      <c r="B127" s="54"/>
      <c r="C127" s="13"/>
      <c r="D127" s="70"/>
      <c r="E127" s="85"/>
    </row>
    <row r="128" spans="1:5" ht="13.8" x14ac:dyDescent="0.3">
      <c r="A128" s="13"/>
      <c r="B128" s="54"/>
      <c r="C128" s="13"/>
      <c r="D128" s="70"/>
      <c r="E128" s="85"/>
    </row>
    <row r="129" spans="1:5" ht="13.8" x14ac:dyDescent="0.3">
      <c r="A129" s="13"/>
      <c r="B129" s="54"/>
      <c r="C129" s="13"/>
      <c r="D129" s="70"/>
      <c r="E129" s="85"/>
    </row>
    <row r="130" spans="1:5" ht="13.8" x14ac:dyDescent="0.3">
      <c r="A130" s="13"/>
      <c r="B130" s="54"/>
      <c r="C130" s="13"/>
      <c r="D130" s="70"/>
      <c r="E130" s="85"/>
    </row>
    <row r="131" spans="1:5" ht="13.8" x14ac:dyDescent="0.3">
      <c r="A131" s="13"/>
      <c r="B131" s="54"/>
      <c r="C131" s="13"/>
      <c r="D131" s="70"/>
      <c r="E131" s="85"/>
    </row>
    <row r="132" spans="1:5" ht="13.8" x14ac:dyDescent="0.3">
      <c r="A132" s="13"/>
      <c r="B132" s="54"/>
      <c r="C132" s="13"/>
      <c r="D132" s="70"/>
      <c r="E132" s="85"/>
    </row>
    <row r="133" spans="1:5" ht="13.8" x14ac:dyDescent="0.3">
      <c r="A133" s="13"/>
      <c r="B133" s="54"/>
      <c r="C133" s="13"/>
      <c r="D133" s="70"/>
      <c r="E133" s="85"/>
    </row>
    <row r="134" spans="1:5" ht="13.8" x14ac:dyDescent="0.3">
      <c r="A134" s="13"/>
      <c r="B134" s="54"/>
      <c r="C134" s="13"/>
      <c r="D134" s="70"/>
      <c r="E134" s="85"/>
    </row>
    <row r="135" spans="1:5" ht="13.8" x14ac:dyDescent="0.3">
      <c r="A135" s="13"/>
      <c r="B135" s="54"/>
      <c r="C135" s="13"/>
      <c r="D135" s="70"/>
      <c r="E135" s="85"/>
    </row>
    <row r="136" spans="1:5" ht="13.8" x14ac:dyDescent="0.3">
      <c r="A136" s="13"/>
      <c r="B136" s="54"/>
      <c r="C136" s="13"/>
      <c r="D136" s="70"/>
      <c r="E136" s="85"/>
    </row>
    <row r="137" spans="1:5" ht="13.8" x14ac:dyDescent="0.3">
      <c r="A137" s="13"/>
      <c r="B137" s="54"/>
      <c r="C137" s="13"/>
      <c r="D137" s="70"/>
      <c r="E137" s="85"/>
    </row>
    <row r="138" spans="1:5" ht="13.8" x14ac:dyDescent="0.3">
      <c r="A138" s="13"/>
      <c r="B138" s="54"/>
      <c r="C138" s="13"/>
      <c r="D138" s="70"/>
      <c r="E138" s="85"/>
    </row>
    <row r="139" spans="1:5" ht="13.8" x14ac:dyDescent="0.3">
      <c r="A139" s="13"/>
      <c r="B139" s="54"/>
      <c r="C139" s="13"/>
      <c r="D139" s="70"/>
      <c r="E139" s="85"/>
    </row>
    <row r="140" spans="1:5" ht="13.8" x14ac:dyDescent="0.3">
      <c r="A140" s="13"/>
      <c r="B140" s="54"/>
      <c r="C140" s="13"/>
      <c r="D140" s="70"/>
      <c r="E140" s="85"/>
    </row>
    <row r="141" spans="1:5" ht="13.8" x14ac:dyDescent="0.3">
      <c r="A141" s="13"/>
      <c r="B141" s="54"/>
      <c r="C141" s="13"/>
      <c r="D141" s="70"/>
      <c r="E141" s="85"/>
    </row>
    <row r="142" spans="1:5" ht="13.8" x14ac:dyDescent="0.3">
      <c r="A142" s="13"/>
      <c r="B142" s="54"/>
      <c r="C142" s="13"/>
      <c r="D142" s="70"/>
      <c r="E142" s="85"/>
    </row>
    <row r="143" spans="1:5" ht="13.8" x14ac:dyDescent="0.3">
      <c r="A143" s="13"/>
      <c r="B143" s="54"/>
      <c r="C143" s="13"/>
      <c r="D143" s="70"/>
      <c r="E143" s="85"/>
    </row>
    <row r="144" spans="1:5" ht="13.8" x14ac:dyDescent="0.3">
      <c r="A144" s="13"/>
      <c r="B144" s="54"/>
      <c r="C144" s="13"/>
      <c r="D144" s="70"/>
      <c r="E144" s="85"/>
    </row>
    <row r="145" spans="1:5" ht="13.8" x14ac:dyDescent="0.3">
      <c r="A145" s="13"/>
      <c r="B145" s="54"/>
      <c r="C145" s="13"/>
      <c r="D145" s="70"/>
      <c r="E145" s="85"/>
    </row>
    <row r="146" spans="1:5" ht="13.8" x14ac:dyDescent="0.3">
      <c r="A146" s="13"/>
      <c r="B146" s="54"/>
      <c r="C146" s="13"/>
      <c r="D146" s="70"/>
      <c r="E146" s="85"/>
    </row>
    <row r="147" spans="1:5" ht="13.8" x14ac:dyDescent="0.3">
      <c r="A147" s="13"/>
      <c r="B147" s="54"/>
      <c r="C147" s="13"/>
      <c r="D147" s="70"/>
      <c r="E147" s="85"/>
    </row>
    <row r="148" spans="1:5" ht="13.8" x14ac:dyDescent="0.3">
      <c r="A148" s="13"/>
      <c r="B148" s="54"/>
      <c r="C148" s="13"/>
      <c r="D148" s="70"/>
      <c r="E148" s="85"/>
    </row>
    <row r="149" spans="1:5" ht="13.8" x14ac:dyDescent="0.3">
      <c r="A149" s="13"/>
      <c r="B149" s="54"/>
      <c r="C149" s="13"/>
      <c r="D149" s="70"/>
      <c r="E149" s="85"/>
    </row>
    <row r="150" spans="1:5" ht="13.8" x14ac:dyDescent="0.3">
      <c r="A150" s="13"/>
      <c r="B150" s="54"/>
      <c r="C150" s="13"/>
      <c r="D150" s="70"/>
      <c r="E150" s="85"/>
    </row>
    <row r="151" spans="1:5" ht="13.8" x14ac:dyDescent="0.3">
      <c r="A151" s="13"/>
      <c r="B151" s="54"/>
      <c r="C151" s="13"/>
      <c r="D151" s="70"/>
      <c r="E151" s="85"/>
    </row>
    <row r="152" spans="1:5" ht="13.8" x14ac:dyDescent="0.3">
      <c r="A152" s="13"/>
      <c r="B152" s="54"/>
      <c r="C152" s="13"/>
      <c r="D152" s="70"/>
      <c r="E152" s="85"/>
    </row>
    <row r="153" spans="1:5" ht="13.8" x14ac:dyDescent="0.3">
      <c r="A153" s="13"/>
      <c r="B153" s="54"/>
      <c r="C153" s="13"/>
      <c r="D153" s="70"/>
      <c r="E153" s="85"/>
    </row>
    <row r="154" spans="1:5" ht="13.8" x14ac:dyDescent="0.3">
      <c r="A154" s="13"/>
      <c r="B154" s="54"/>
      <c r="C154" s="13"/>
      <c r="D154" s="70"/>
      <c r="E154" s="85"/>
    </row>
    <row r="155" spans="1:5" ht="13.8" x14ac:dyDescent="0.3">
      <c r="A155" s="13"/>
      <c r="B155" s="54"/>
      <c r="C155" s="13"/>
      <c r="D155" s="70"/>
      <c r="E155" s="85"/>
    </row>
    <row r="156" spans="1:5" ht="13.8" x14ac:dyDescent="0.3">
      <c r="A156" s="13"/>
      <c r="B156" s="54"/>
      <c r="C156" s="13"/>
      <c r="D156" s="70"/>
      <c r="E156" s="85"/>
    </row>
    <row r="157" spans="1:5" ht="13.8" x14ac:dyDescent="0.3">
      <c r="A157" s="13"/>
      <c r="B157" s="54"/>
      <c r="C157" s="13"/>
      <c r="D157" s="70"/>
      <c r="E157" s="85"/>
    </row>
    <row r="158" spans="1:5" ht="13.8" x14ac:dyDescent="0.3">
      <c r="A158" s="13"/>
      <c r="B158" s="54"/>
      <c r="C158" s="13"/>
      <c r="D158" s="70"/>
      <c r="E158" s="85"/>
    </row>
    <row r="159" spans="1:5" ht="13.8" x14ac:dyDescent="0.3">
      <c r="A159" s="13"/>
      <c r="B159" s="54"/>
      <c r="C159" s="13"/>
      <c r="D159" s="70"/>
      <c r="E159" s="85"/>
    </row>
    <row r="160" spans="1:5" ht="13.8" x14ac:dyDescent="0.3">
      <c r="A160" s="13"/>
      <c r="B160" s="54"/>
      <c r="C160" s="13"/>
      <c r="D160" s="70"/>
      <c r="E160" s="85"/>
    </row>
    <row r="161" spans="1:5" ht="13.8" x14ac:dyDescent="0.3">
      <c r="A161" s="13"/>
      <c r="B161" s="54"/>
      <c r="C161" s="13"/>
      <c r="D161" s="70"/>
      <c r="E161" s="85"/>
    </row>
    <row r="162" spans="1:5" ht="13.8" x14ac:dyDescent="0.3">
      <c r="A162" s="13"/>
      <c r="B162" s="54"/>
      <c r="C162" s="13"/>
      <c r="D162" s="70"/>
      <c r="E162" s="85"/>
    </row>
    <row r="163" spans="1:5" ht="13.8" x14ac:dyDescent="0.3">
      <c r="A163" s="13"/>
      <c r="B163" s="54"/>
      <c r="C163" s="13"/>
      <c r="D163" s="70"/>
      <c r="E163" s="85"/>
    </row>
    <row r="164" spans="1:5" ht="13.8" x14ac:dyDescent="0.3">
      <c r="A164" s="13"/>
      <c r="B164" s="54"/>
      <c r="C164" s="13"/>
      <c r="D164" s="70"/>
      <c r="E164" s="85"/>
    </row>
    <row r="165" spans="1:5" ht="13.8" x14ac:dyDescent="0.3">
      <c r="A165" s="13"/>
      <c r="B165" s="54"/>
      <c r="C165" s="13"/>
      <c r="D165" s="70"/>
      <c r="E165" s="85"/>
    </row>
    <row r="166" spans="1:5" ht="13.8" x14ac:dyDescent="0.3">
      <c r="A166" s="13"/>
      <c r="B166" s="54"/>
      <c r="C166" s="13"/>
      <c r="D166" s="70"/>
      <c r="E166" s="85"/>
    </row>
    <row r="167" spans="1:5" ht="13.8" x14ac:dyDescent="0.3">
      <c r="A167" s="13"/>
      <c r="B167" s="54"/>
      <c r="C167" s="13"/>
      <c r="D167" s="70"/>
      <c r="E167" s="85"/>
    </row>
    <row r="168" spans="1:5" ht="13.8" x14ac:dyDescent="0.3">
      <c r="A168" s="13"/>
      <c r="B168" s="54"/>
      <c r="C168" s="13"/>
      <c r="D168" s="70"/>
      <c r="E168" s="85"/>
    </row>
    <row r="169" spans="1:5" ht="13.8" x14ac:dyDescent="0.3">
      <c r="A169" s="13"/>
      <c r="B169" s="54"/>
      <c r="C169" s="13"/>
      <c r="D169" s="70"/>
      <c r="E169" s="85"/>
    </row>
    <row r="170" spans="1:5" ht="13.8" x14ac:dyDescent="0.3">
      <c r="A170" s="13"/>
      <c r="B170" s="54"/>
      <c r="C170" s="13"/>
      <c r="D170" s="70"/>
      <c r="E170" s="85"/>
    </row>
    <row r="171" spans="1:5" ht="13.8" x14ac:dyDescent="0.3">
      <c r="A171" s="13"/>
      <c r="B171" s="54"/>
      <c r="C171" s="13"/>
      <c r="D171" s="70"/>
      <c r="E171" s="85"/>
    </row>
    <row r="172" spans="1:5" ht="13.8" x14ac:dyDescent="0.3">
      <c r="A172" s="13"/>
      <c r="B172" s="54"/>
      <c r="C172" s="13"/>
      <c r="D172" s="70"/>
      <c r="E172" s="85"/>
    </row>
    <row r="173" spans="1:5" ht="13.8" x14ac:dyDescent="0.3">
      <c r="A173" s="13"/>
      <c r="B173" s="54"/>
      <c r="C173" s="13"/>
      <c r="D173" s="70"/>
      <c r="E173" s="85"/>
    </row>
    <row r="174" spans="1:5" ht="13.8" x14ac:dyDescent="0.3">
      <c r="A174" s="13"/>
      <c r="B174" s="54"/>
      <c r="C174" s="13"/>
      <c r="D174" s="70"/>
      <c r="E174" s="85"/>
    </row>
    <row r="175" spans="1:5" ht="13.8" x14ac:dyDescent="0.3">
      <c r="A175" s="13"/>
      <c r="B175" s="54"/>
      <c r="C175" s="13"/>
      <c r="D175" s="70"/>
      <c r="E175" s="85"/>
    </row>
    <row r="176" spans="1:5" ht="13.8" x14ac:dyDescent="0.3">
      <c r="A176" s="13"/>
      <c r="B176" s="54"/>
      <c r="C176" s="13"/>
      <c r="D176" s="70"/>
      <c r="E176" s="85"/>
    </row>
    <row r="177" spans="1:5" ht="13.8" x14ac:dyDescent="0.3">
      <c r="A177" s="13"/>
      <c r="B177" s="54"/>
      <c r="C177" s="13"/>
      <c r="D177" s="70"/>
      <c r="E177" s="85"/>
    </row>
    <row r="178" spans="1:5" ht="13.8" x14ac:dyDescent="0.3">
      <c r="A178" s="13"/>
      <c r="B178" s="54"/>
      <c r="C178" s="13"/>
      <c r="D178" s="70"/>
      <c r="E178" s="85"/>
    </row>
    <row r="179" spans="1:5" ht="13.8" x14ac:dyDescent="0.3">
      <c r="A179" s="13"/>
      <c r="B179" s="54"/>
      <c r="C179" s="13"/>
      <c r="D179" s="70"/>
      <c r="E179" s="85"/>
    </row>
    <row r="180" spans="1:5" ht="13.8" x14ac:dyDescent="0.3">
      <c r="A180" s="13"/>
      <c r="B180" s="54"/>
      <c r="C180" s="13"/>
      <c r="D180" s="70"/>
      <c r="E180" s="85"/>
    </row>
    <row r="181" spans="1:5" ht="13.8" x14ac:dyDescent="0.3">
      <c r="A181" s="13"/>
      <c r="B181" s="54"/>
      <c r="C181" s="13"/>
      <c r="D181" s="70"/>
      <c r="E181" s="85"/>
    </row>
    <row r="182" spans="1:5" ht="13.8" x14ac:dyDescent="0.3">
      <c r="A182" s="13"/>
      <c r="B182" s="54"/>
      <c r="C182" s="13"/>
      <c r="D182" s="70"/>
      <c r="E182" s="85"/>
    </row>
    <row r="183" spans="1:5" ht="13.8" x14ac:dyDescent="0.3">
      <c r="A183" s="13"/>
      <c r="B183" s="54"/>
      <c r="C183" s="13"/>
      <c r="D183" s="70"/>
      <c r="E183" s="85"/>
    </row>
    <row r="184" spans="1:5" ht="13.8" x14ac:dyDescent="0.3">
      <c r="A184" s="13"/>
      <c r="B184" s="54"/>
      <c r="C184" s="13"/>
      <c r="D184" s="70"/>
      <c r="E184" s="85"/>
    </row>
    <row r="185" spans="1:5" ht="13.8" x14ac:dyDescent="0.3">
      <c r="A185" s="13"/>
      <c r="B185" s="54"/>
      <c r="C185" s="13"/>
      <c r="D185" s="70"/>
      <c r="E185" s="85"/>
    </row>
    <row r="186" spans="1:5" ht="13.8" x14ac:dyDescent="0.3">
      <c r="A186" s="13"/>
      <c r="B186" s="54"/>
      <c r="C186" s="13"/>
      <c r="D186" s="70"/>
      <c r="E186" s="85"/>
    </row>
    <row r="187" spans="1:5" ht="13.8" x14ac:dyDescent="0.3">
      <c r="A187" s="13"/>
      <c r="B187" s="54"/>
      <c r="C187" s="13"/>
      <c r="D187" s="70"/>
      <c r="E187" s="85"/>
    </row>
    <row r="188" spans="1:5" ht="13.8" x14ac:dyDescent="0.3">
      <c r="A188" s="13"/>
      <c r="B188" s="54"/>
      <c r="C188" s="13"/>
      <c r="D188" s="70"/>
      <c r="E188" s="85"/>
    </row>
    <row r="189" spans="1:5" ht="13.8" x14ac:dyDescent="0.3">
      <c r="A189" s="13"/>
      <c r="B189" s="54"/>
      <c r="C189" s="13"/>
      <c r="D189" s="70"/>
      <c r="E189" s="85"/>
    </row>
    <row r="190" spans="1:5" ht="13.8" x14ac:dyDescent="0.3">
      <c r="A190" s="13"/>
      <c r="B190" s="54"/>
      <c r="C190" s="13"/>
      <c r="D190" s="70"/>
      <c r="E190" s="85"/>
    </row>
    <row r="191" spans="1:5" ht="13.8" x14ac:dyDescent="0.3">
      <c r="A191" s="13"/>
      <c r="B191" s="54"/>
      <c r="C191" s="13"/>
      <c r="D191" s="70"/>
      <c r="E191" s="85"/>
    </row>
    <row r="192" spans="1:5" ht="13.8" x14ac:dyDescent="0.3">
      <c r="A192" s="13"/>
      <c r="B192" s="54"/>
      <c r="C192" s="13"/>
      <c r="D192" s="70"/>
      <c r="E192" s="85"/>
    </row>
    <row r="193" spans="1:5" ht="13.8" x14ac:dyDescent="0.3">
      <c r="A193" s="13"/>
      <c r="B193" s="54"/>
      <c r="C193" s="13"/>
      <c r="D193" s="70"/>
      <c r="E193" s="85"/>
    </row>
    <row r="194" spans="1:5" ht="13.8" x14ac:dyDescent="0.3">
      <c r="A194" s="13"/>
      <c r="B194" s="54"/>
      <c r="C194" s="13"/>
      <c r="D194" s="70"/>
      <c r="E194" s="85"/>
    </row>
    <row r="195" spans="1:5" ht="13.8" x14ac:dyDescent="0.3">
      <c r="A195" s="13"/>
      <c r="B195" s="54"/>
      <c r="C195" s="13"/>
      <c r="D195" s="70"/>
      <c r="E195" s="85"/>
    </row>
    <row r="196" spans="1:5" ht="13.8" x14ac:dyDescent="0.3">
      <c r="A196" s="13"/>
      <c r="B196" s="54"/>
      <c r="C196" s="13"/>
      <c r="D196" s="70"/>
      <c r="E196" s="85"/>
    </row>
    <row r="197" spans="1:5" ht="13.8" x14ac:dyDescent="0.3">
      <c r="A197" s="13"/>
      <c r="B197" s="54"/>
      <c r="C197" s="13"/>
      <c r="D197" s="70"/>
      <c r="E197" s="85"/>
    </row>
    <row r="198" spans="1:5" ht="13.8" x14ac:dyDescent="0.3">
      <c r="A198" s="13"/>
      <c r="B198" s="54"/>
      <c r="C198" s="13"/>
      <c r="D198" s="70"/>
      <c r="E198" s="85"/>
    </row>
    <row r="199" spans="1:5" ht="13.8" x14ac:dyDescent="0.3">
      <c r="A199" s="13"/>
      <c r="B199" s="54"/>
      <c r="C199" s="13"/>
      <c r="D199" s="70"/>
      <c r="E199" s="85"/>
    </row>
    <row r="200" spans="1:5" ht="13.8" x14ac:dyDescent="0.3">
      <c r="A200" s="13"/>
      <c r="B200" s="54"/>
      <c r="C200" s="13"/>
      <c r="D200" s="70"/>
      <c r="E200" s="85"/>
    </row>
    <row r="201" spans="1:5" ht="13.8" x14ac:dyDescent="0.3">
      <c r="A201" s="13"/>
      <c r="B201" s="54"/>
      <c r="C201" s="13"/>
      <c r="D201" s="70"/>
      <c r="E201" s="85"/>
    </row>
    <row r="202" spans="1:5" ht="13.8" x14ac:dyDescent="0.3">
      <c r="A202" s="13"/>
      <c r="B202" s="54"/>
      <c r="C202" s="13"/>
      <c r="D202" s="70"/>
      <c r="E202" s="85"/>
    </row>
    <row r="203" spans="1:5" ht="13.8" x14ac:dyDescent="0.3">
      <c r="A203" s="13"/>
      <c r="B203" s="54"/>
      <c r="C203" s="13"/>
      <c r="D203" s="70"/>
      <c r="E203" s="85"/>
    </row>
    <row r="204" spans="1:5" ht="13.8" x14ac:dyDescent="0.3">
      <c r="A204" s="13"/>
      <c r="B204" s="54"/>
      <c r="C204" s="13"/>
      <c r="D204" s="70"/>
      <c r="E204" s="85"/>
    </row>
    <row r="205" spans="1:5" ht="13.8" x14ac:dyDescent="0.3">
      <c r="A205" s="13"/>
      <c r="B205" s="54"/>
      <c r="C205" s="13"/>
      <c r="D205" s="70"/>
      <c r="E205" s="85"/>
    </row>
    <row r="206" spans="1:5" ht="13.8" x14ac:dyDescent="0.3">
      <c r="A206" s="13"/>
      <c r="B206" s="54"/>
      <c r="C206" s="13"/>
      <c r="D206" s="70"/>
      <c r="E206" s="85"/>
    </row>
    <row r="207" spans="1:5" ht="13.8" x14ac:dyDescent="0.3">
      <c r="A207" s="13"/>
      <c r="B207" s="54"/>
      <c r="C207" s="13"/>
      <c r="D207" s="70"/>
      <c r="E207" s="85"/>
    </row>
    <row r="208" spans="1:5" ht="13.8" x14ac:dyDescent="0.3">
      <c r="A208" s="13"/>
      <c r="B208" s="54"/>
      <c r="C208" s="13"/>
      <c r="D208" s="70"/>
      <c r="E208" s="85"/>
    </row>
    <row r="209" spans="1:5" ht="13.8" x14ac:dyDescent="0.3">
      <c r="A209" s="13"/>
      <c r="B209" s="54"/>
      <c r="C209" s="13"/>
      <c r="D209" s="70"/>
      <c r="E209" s="85"/>
    </row>
    <row r="210" spans="1:5" ht="13.8" x14ac:dyDescent="0.3">
      <c r="A210" s="13"/>
      <c r="B210" s="54"/>
      <c r="C210" s="13"/>
      <c r="D210" s="70"/>
      <c r="E210" s="85"/>
    </row>
    <row r="211" spans="1:5" ht="13.8" x14ac:dyDescent="0.3">
      <c r="A211" s="13"/>
      <c r="B211" s="54"/>
      <c r="C211" s="13"/>
      <c r="D211" s="70"/>
      <c r="E211" s="85"/>
    </row>
    <row r="212" spans="1:5" ht="13.8" x14ac:dyDescent="0.3">
      <c r="A212" s="13"/>
      <c r="B212" s="54"/>
      <c r="C212" s="13"/>
      <c r="D212" s="70"/>
      <c r="E212" s="85"/>
    </row>
    <row r="213" spans="1:5" ht="13.8" x14ac:dyDescent="0.3">
      <c r="A213" s="13"/>
      <c r="B213" s="54"/>
      <c r="C213" s="13"/>
      <c r="D213" s="70"/>
      <c r="E213" s="85"/>
    </row>
    <row r="214" spans="1:5" ht="13.8" x14ac:dyDescent="0.3">
      <c r="A214" s="13"/>
      <c r="B214" s="54"/>
      <c r="C214" s="13"/>
      <c r="D214" s="70"/>
      <c r="E214" s="85"/>
    </row>
    <row r="215" spans="1:5" ht="13.8" x14ac:dyDescent="0.3">
      <c r="A215" s="13"/>
      <c r="B215" s="54"/>
      <c r="C215" s="13"/>
      <c r="D215" s="70"/>
      <c r="E215" s="85"/>
    </row>
    <row r="216" spans="1:5" ht="13.8" x14ac:dyDescent="0.3">
      <c r="A216" s="13"/>
      <c r="B216" s="54"/>
      <c r="C216" s="13"/>
      <c r="D216" s="70"/>
      <c r="E216" s="85"/>
    </row>
    <row r="217" spans="1:5" ht="13.8" x14ac:dyDescent="0.3">
      <c r="A217" s="13"/>
      <c r="B217" s="54"/>
      <c r="C217" s="13"/>
      <c r="D217" s="70"/>
      <c r="E217" s="85"/>
    </row>
    <row r="218" spans="1:5" ht="13.8" x14ac:dyDescent="0.3">
      <c r="A218" s="13"/>
      <c r="B218" s="54"/>
      <c r="C218" s="13"/>
      <c r="D218" s="70"/>
      <c r="E218" s="85"/>
    </row>
    <row r="219" spans="1:5" ht="13.8" x14ac:dyDescent="0.3">
      <c r="A219" s="13"/>
      <c r="B219" s="54"/>
      <c r="C219" s="13"/>
      <c r="D219" s="70"/>
      <c r="E219" s="85"/>
    </row>
    <row r="220" spans="1:5" ht="13.8" x14ac:dyDescent="0.3">
      <c r="A220" s="13"/>
      <c r="B220" s="54"/>
      <c r="C220" s="13"/>
      <c r="D220" s="70"/>
      <c r="E220" s="85"/>
    </row>
    <row r="221" spans="1:5" ht="13.8" x14ac:dyDescent="0.3">
      <c r="A221" s="13"/>
      <c r="B221" s="54"/>
      <c r="C221" s="13"/>
      <c r="D221" s="70"/>
      <c r="E221" s="85"/>
    </row>
    <row r="222" spans="1:5" ht="13.8" x14ac:dyDescent="0.3">
      <c r="A222" s="13"/>
      <c r="B222" s="54"/>
      <c r="C222" s="13"/>
      <c r="D222" s="70"/>
      <c r="E222" s="85"/>
    </row>
    <row r="223" spans="1:5" ht="13.8" x14ac:dyDescent="0.3">
      <c r="A223" s="13"/>
      <c r="B223" s="54"/>
      <c r="C223" s="13"/>
      <c r="D223" s="70"/>
      <c r="E223" s="85"/>
    </row>
    <row r="224" spans="1:5" ht="13.8" x14ac:dyDescent="0.3">
      <c r="A224" s="13"/>
      <c r="B224" s="54"/>
      <c r="C224" s="13"/>
      <c r="D224" s="70"/>
      <c r="E224" s="85"/>
    </row>
    <row r="225" spans="1:5" ht="13.8" x14ac:dyDescent="0.3">
      <c r="A225" s="13"/>
      <c r="B225" s="54"/>
      <c r="C225" s="13"/>
      <c r="D225" s="70"/>
      <c r="E225" s="85"/>
    </row>
    <row r="226" spans="1:5" ht="13.8" x14ac:dyDescent="0.3">
      <c r="A226" s="13"/>
      <c r="B226" s="54"/>
      <c r="C226" s="13"/>
      <c r="D226" s="70"/>
      <c r="E226" s="85"/>
    </row>
    <row r="227" spans="1:5" ht="13.8" x14ac:dyDescent="0.3">
      <c r="A227" s="13"/>
      <c r="B227" s="54"/>
      <c r="C227" s="13"/>
      <c r="D227" s="70"/>
      <c r="E227" s="85"/>
    </row>
    <row r="228" spans="1:5" ht="13.8" x14ac:dyDescent="0.3">
      <c r="A228" s="13"/>
      <c r="B228" s="54"/>
      <c r="C228" s="13"/>
      <c r="D228" s="70"/>
      <c r="E228" s="85"/>
    </row>
    <row r="229" spans="1:5" ht="13.8" x14ac:dyDescent="0.3">
      <c r="A229" s="13"/>
      <c r="B229" s="54"/>
      <c r="C229" s="13"/>
      <c r="D229" s="70"/>
      <c r="E229" s="85"/>
    </row>
    <row r="230" spans="1:5" ht="13.8" x14ac:dyDescent="0.3">
      <c r="A230" s="13"/>
      <c r="B230" s="54"/>
      <c r="C230" s="13"/>
      <c r="D230" s="70"/>
      <c r="E230" s="85"/>
    </row>
    <row r="231" spans="1:5" ht="13.8" x14ac:dyDescent="0.3">
      <c r="A231" s="13"/>
      <c r="B231" s="54"/>
      <c r="C231" s="13"/>
      <c r="D231" s="70"/>
      <c r="E231" s="85"/>
    </row>
    <row r="232" spans="1:5" ht="13.8" x14ac:dyDescent="0.3">
      <c r="A232" s="13"/>
      <c r="B232" s="54"/>
      <c r="C232" s="13"/>
      <c r="D232" s="70"/>
      <c r="E232" s="85"/>
    </row>
    <row r="233" spans="1:5" ht="13.8" x14ac:dyDescent="0.3">
      <c r="A233" s="13"/>
      <c r="B233" s="54"/>
      <c r="C233" s="13"/>
      <c r="D233" s="70"/>
      <c r="E233" s="85"/>
    </row>
    <row r="234" spans="1:5" ht="13.8" x14ac:dyDescent="0.3">
      <c r="A234" s="13"/>
      <c r="B234" s="54"/>
      <c r="C234" s="13"/>
      <c r="D234" s="70"/>
      <c r="E234" s="85"/>
    </row>
    <row r="235" spans="1:5" ht="13.8" x14ac:dyDescent="0.3">
      <c r="A235" s="13"/>
      <c r="B235" s="54"/>
      <c r="C235" s="13"/>
      <c r="D235" s="70"/>
      <c r="E235" s="85"/>
    </row>
    <row r="236" spans="1:5" ht="13.8" x14ac:dyDescent="0.3">
      <c r="A236" s="13"/>
      <c r="B236" s="54"/>
      <c r="C236" s="13"/>
      <c r="D236" s="70"/>
      <c r="E236" s="85"/>
    </row>
    <row r="237" spans="1:5" ht="13.8" x14ac:dyDescent="0.3">
      <c r="A237" s="13"/>
      <c r="B237" s="54"/>
      <c r="C237" s="13"/>
      <c r="D237" s="70"/>
      <c r="E237" s="85"/>
    </row>
    <row r="238" spans="1:5" ht="13.8" x14ac:dyDescent="0.3">
      <c r="A238" s="13"/>
      <c r="B238" s="54"/>
      <c r="C238" s="13"/>
      <c r="D238" s="70"/>
      <c r="E238" s="85"/>
    </row>
    <row r="239" spans="1:5" ht="13.8" x14ac:dyDescent="0.3">
      <c r="A239" s="13"/>
      <c r="B239" s="54"/>
      <c r="C239" s="13"/>
      <c r="D239" s="70"/>
      <c r="E239" s="85"/>
    </row>
    <row r="240" spans="1:5" ht="13.8" x14ac:dyDescent="0.3">
      <c r="A240" s="13"/>
      <c r="B240" s="54"/>
      <c r="C240" s="13"/>
      <c r="D240" s="70"/>
      <c r="E240" s="85"/>
    </row>
    <row r="241" spans="1:5" ht="13.8" x14ac:dyDescent="0.3">
      <c r="A241" s="13"/>
      <c r="B241" s="54"/>
      <c r="C241" s="13"/>
      <c r="D241" s="70"/>
      <c r="E241" s="85"/>
    </row>
    <row r="242" spans="1:5" ht="13.8" x14ac:dyDescent="0.3">
      <c r="A242" s="13"/>
      <c r="B242" s="54"/>
      <c r="C242" s="13"/>
      <c r="D242" s="70"/>
      <c r="E242" s="85"/>
    </row>
    <row r="243" spans="1:5" ht="13.8" x14ac:dyDescent="0.3">
      <c r="A243" s="13"/>
      <c r="B243" s="54"/>
      <c r="C243" s="13"/>
      <c r="D243" s="70"/>
      <c r="E243" s="85"/>
    </row>
    <row r="244" spans="1:5" ht="13.8" x14ac:dyDescent="0.3">
      <c r="A244" s="13"/>
      <c r="B244" s="54"/>
      <c r="C244" s="13"/>
      <c r="D244" s="70"/>
      <c r="E244" s="85"/>
    </row>
    <row r="245" spans="1:5" ht="13.8" x14ac:dyDescent="0.3">
      <c r="A245" s="13"/>
      <c r="B245" s="54"/>
      <c r="C245" s="13"/>
      <c r="D245" s="70"/>
      <c r="E245" s="85"/>
    </row>
  </sheetData>
  <mergeCells count="17">
    <mergeCell ref="A1:E3"/>
    <mergeCell ref="A10:A11"/>
    <mergeCell ref="B10:E10"/>
    <mergeCell ref="A8:D8"/>
    <mergeCell ref="A9:C9"/>
    <mergeCell ref="D9:E9"/>
    <mergeCell ref="A13:E13"/>
    <mergeCell ref="A20:E20"/>
    <mergeCell ref="A12:E12"/>
    <mergeCell ref="A19:E19"/>
    <mergeCell ref="B4:E4"/>
    <mergeCell ref="B5:E5"/>
    <mergeCell ref="A25:E25"/>
    <mergeCell ref="A30:E30"/>
    <mergeCell ref="A42:E42"/>
    <mergeCell ref="A44:E44"/>
    <mergeCell ref="A46:E4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tabSelected="1" workbookViewId="0">
      <selection activeCell="G15" sqref="G15"/>
    </sheetView>
  </sheetViews>
  <sheetFormatPr defaultRowHeight="12.75" customHeight="1" x14ac:dyDescent="0.25"/>
  <cols>
    <col min="1" max="2" width="24.109375" customWidth="1"/>
    <col min="3" max="3" width="70.6640625" customWidth="1"/>
    <col min="7" max="7" width="37" customWidth="1"/>
  </cols>
  <sheetData>
    <row r="1" spans="1:7" s="1" customFormat="1" ht="12.9" customHeight="1" x14ac:dyDescent="0.3">
      <c r="A1" s="40"/>
      <c r="B1" s="40"/>
      <c r="C1" s="40"/>
      <c r="D1" s="40"/>
      <c r="E1" s="40"/>
      <c r="F1" s="40"/>
      <c r="G1" s="13"/>
    </row>
    <row r="2" spans="1:7" s="1" customFormat="1" ht="27" customHeight="1" x14ac:dyDescent="0.3">
      <c r="A2" s="40"/>
      <c r="B2" s="40"/>
      <c r="C2" s="106" t="s">
        <v>65</v>
      </c>
      <c r="D2" s="40"/>
      <c r="E2" s="40"/>
      <c r="F2" s="40"/>
      <c r="G2" s="13"/>
    </row>
    <row r="3" spans="1:7" s="1" customFormat="1" ht="12.9" customHeight="1" x14ac:dyDescent="0.3">
      <c r="A3" s="40"/>
      <c r="B3" s="40"/>
      <c r="C3" s="40"/>
      <c r="D3" s="40"/>
      <c r="E3" s="40"/>
      <c r="F3" s="40"/>
      <c r="G3" s="13"/>
    </row>
    <row r="4" spans="1:7" s="1" customFormat="1" ht="13.8" x14ac:dyDescent="0.3">
      <c r="A4" s="13"/>
      <c r="B4" s="13"/>
      <c r="C4" s="99"/>
      <c r="D4" s="99"/>
      <c r="E4" s="99"/>
      <c r="F4" s="99"/>
      <c r="G4" s="13"/>
    </row>
    <row r="5" spans="1:7" s="1" customFormat="1" ht="23.4" customHeight="1" x14ac:dyDescent="0.3">
      <c r="A5" s="13"/>
      <c r="B5" s="13"/>
      <c r="C5" s="99"/>
      <c r="D5" s="99"/>
      <c r="E5" s="99"/>
      <c r="F5" s="99"/>
      <c r="G5" s="13"/>
    </row>
    <row r="6" spans="1:7" s="1" customFormat="1" ht="13.8" x14ac:dyDescent="0.25">
      <c r="A6" s="2"/>
      <c r="B6" s="2"/>
    </row>
    <row r="7" spans="1:7" s="1" customFormat="1" ht="18.600000000000001" customHeight="1" x14ac:dyDescent="0.25">
      <c r="A7" s="37" t="s">
        <v>1</v>
      </c>
      <c r="B7" s="37"/>
      <c r="C7" s="37"/>
    </row>
    <row r="8" spans="1:7" ht="13.8" x14ac:dyDescent="0.25">
      <c r="D8" s="1"/>
      <c r="E8" s="1"/>
      <c r="F8" s="1"/>
      <c r="G8" s="1"/>
    </row>
    <row r="9" spans="1:7" s="1" customFormat="1" ht="27" customHeight="1" x14ac:dyDescent="0.25">
      <c r="A9" s="103" t="s">
        <v>46</v>
      </c>
      <c r="B9" s="103"/>
      <c r="C9" s="103"/>
      <c r="D9" s="103"/>
      <c r="E9" s="103"/>
      <c r="F9" s="103"/>
      <c r="G9" s="103"/>
    </row>
    <row r="10" spans="1:7" s="1" customFormat="1" ht="27" customHeight="1" x14ac:dyDescent="0.25">
      <c r="A10" s="39" t="s">
        <v>47</v>
      </c>
      <c r="B10" s="39"/>
      <c r="C10" s="3" t="s">
        <v>64</v>
      </c>
      <c r="D10" s="39"/>
      <c r="E10" s="39"/>
      <c r="F10" s="39"/>
    </row>
    <row r="11" spans="1:7" ht="13.2" x14ac:dyDescent="0.25"/>
    <row r="12" spans="1:7" ht="13.8" x14ac:dyDescent="0.25">
      <c r="A12" s="4" t="s">
        <v>48</v>
      </c>
      <c r="B12" s="5"/>
      <c r="C12" s="5" t="s">
        <v>49</v>
      </c>
    </row>
    <row r="13" spans="1:7" ht="13.8" x14ac:dyDescent="0.25">
      <c r="A13" s="11" t="s">
        <v>50</v>
      </c>
      <c r="B13" s="88"/>
      <c r="C13" s="5" t="s">
        <v>51</v>
      </c>
    </row>
    <row r="14" spans="1:7" ht="13.8" x14ac:dyDescent="0.25">
      <c r="A14" s="12" t="s">
        <v>52</v>
      </c>
      <c r="B14" s="89"/>
      <c r="C14" s="87" t="s">
        <v>53</v>
      </c>
    </row>
    <row r="15" spans="1:7" ht="13.8" x14ac:dyDescent="0.25">
      <c r="A15" s="6" t="s">
        <v>54</v>
      </c>
      <c r="B15" s="87"/>
      <c r="C15" s="87" t="s">
        <v>55</v>
      </c>
    </row>
    <row r="16" spans="1:7" ht="13.8" x14ac:dyDescent="0.25">
      <c r="A16" s="6" t="s">
        <v>56</v>
      </c>
      <c r="B16" s="87"/>
      <c r="C16" s="87" t="s">
        <v>57</v>
      </c>
    </row>
    <row r="17" spans="1:3" ht="14.4" x14ac:dyDescent="0.25">
      <c r="A17" s="7"/>
      <c r="B17" s="7"/>
    </row>
    <row r="19" spans="1:3" ht="13.8" x14ac:dyDescent="0.25">
      <c r="A19" s="9" t="s">
        <v>58</v>
      </c>
      <c r="B19" s="9" t="s">
        <v>59</v>
      </c>
      <c r="C19" s="10" t="s">
        <v>60</v>
      </c>
    </row>
    <row r="20" spans="1:3" ht="13.8" x14ac:dyDescent="0.25">
      <c r="A20" s="8" t="s">
        <v>61</v>
      </c>
      <c r="B20" s="90">
        <f>+'ALL_ D2_ Budget riepilogativo'!E18+'ALL_ D2_ Budget riepilogativo'!E24</f>
        <v>1290</v>
      </c>
      <c r="C20" s="91">
        <f>+'ALL_ D2_ Budget riepilogativo'!E18/'ALL_ D2_ Budget riepilogativo'!E43</f>
        <v>0.24836601307189543</v>
      </c>
    </row>
    <row r="21" spans="1:3" ht="13.8" x14ac:dyDescent="0.25">
      <c r="A21" s="12" t="s">
        <v>52</v>
      </c>
      <c r="B21" s="92">
        <f>+'ALL_ D2_ Budget riepilogativo'!E29</f>
        <v>300</v>
      </c>
      <c r="C21" s="91">
        <f>+'ALL_ D2_ Budget riepilogativo'!E29/'ALL_ D2_ Budget riepilogativo'!E43</f>
        <v>6.535947712418301E-2</v>
      </c>
    </row>
    <row r="22" spans="1:3" ht="13.8" x14ac:dyDescent="0.25">
      <c r="A22" s="8" t="s">
        <v>62</v>
      </c>
      <c r="B22" s="90">
        <f>+'ALL_ D2_ Budget riepilogativo'!E29</f>
        <v>300</v>
      </c>
      <c r="C22" s="91">
        <f>+'ALL_ D2_ Budget riepilogativo'!E41/'ALL_ D2_ Budget riepilogativo'!E43</f>
        <v>0.65359477124183007</v>
      </c>
    </row>
    <row r="23" spans="1:3" ht="12.6" customHeight="1" x14ac:dyDescent="0.25">
      <c r="A23" s="8" t="s">
        <v>63</v>
      </c>
      <c r="B23" s="90">
        <f>+B22+'ALL_ D2_ Budget riepilogativo'!E41</f>
        <v>3300</v>
      </c>
      <c r="C23" s="91">
        <f>+'ALL_ D2_ Budget riepilogativo'!E45/'ALL_ D2_ Budget riepilogativo'!E43</f>
        <v>7.0000000000000007E-2</v>
      </c>
    </row>
    <row r="24" spans="1:3" ht="13.2" x14ac:dyDescent="0.25"/>
    <row r="25" spans="1:3" ht="13.2" x14ac:dyDescent="0.25"/>
    <row r="26" spans="1:3" ht="13.2" x14ac:dyDescent="0.25"/>
    <row r="29" spans="1:3" ht="13.2" x14ac:dyDescent="0.25"/>
    <row r="30" spans="1:3" ht="13.2" x14ac:dyDescent="0.25"/>
    <row r="31" spans="1:3" ht="13.2" x14ac:dyDescent="0.25"/>
    <row r="32" spans="1:3" ht="13.2" x14ac:dyDescent="0.25"/>
    <row r="33" ht="13.2" x14ac:dyDescent="0.25"/>
  </sheetData>
  <mergeCells count="3">
    <mergeCell ref="A9:G9"/>
    <mergeCell ref="C4:F4"/>
    <mergeCell ref="C5:F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ALL_ D2_ Budget riepilogativo</vt:lpstr>
      <vt:lpstr>Verifica Massimali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Giovanni Palmini</dc:creator>
  <cp:keywords/>
  <dc:description/>
  <cp:lastModifiedBy>Arianna Blasi Toccaceli</cp:lastModifiedBy>
  <cp:revision/>
  <dcterms:created xsi:type="dcterms:W3CDTF">2022-08-11T05:15:29Z</dcterms:created>
  <dcterms:modified xsi:type="dcterms:W3CDTF">2025-03-21T08:52:49Z</dcterms:modified>
  <cp:category/>
  <cp:contentStatus/>
</cp:coreProperties>
</file>